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arrison\Projects\BBSRC LINK Apple Canker C300004\Key documents\Publications\Data share on GDR\"/>
    </mc:Choice>
  </mc:AlternateContent>
  <xr:revisionPtr revIDLastSave="0" documentId="13_ncr:1_{DF49BB59-DBD1-4B0C-B9A8-AB2D3766FB5C}" xr6:coauthVersionLast="47" xr6:coauthVersionMax="47" xr10:uidLastSave="{00000000-0000-0000-0000-000000000000}"/>
  <bookViews>
    <workbookView xWindow="-96" yWindow="-96" windowWidth="19392" windowHeight="10392" tabRatio="619" firstSheet="1" activeTab="5" xr2:uid="{00000000-000D-0000-FFFF-FFFF00000000}"/>
  </bookViews>
  <sheets>
    <sheet name="Contact" sheetId="7" r:id="rId1"/>
    <sheet name="Dataset" sheetId="6" r:id="rId2"/>
    <sheet name="Site" sheetId="8" r:id="rId3"/>
    <sheet name="Stock" sheetId="9" r:id="rId4"/>
    <sheet name="Descriptor" sheetId="13" r:id="rId5"/>
    <sheet name="Phenotype" sheetId="22" r:id="rId6"/>
  </sheets>
  <definedNames>
    <definedName name="_xlnm._FilterDatabase" localSheetId="5" hidden="1">Phenotype!#REF!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4" i="22" l="1"/>
  <c r="E325" i="22"/>
  <c r="E326" i="22"/>
  <c r="E327" i="22"/>
  <c r="E328" i="22"/>
  <c r="E329" i="22"/>
  <c r="E330" i="22"/>
  <c r="E331" i="22"/>
  <c r="E332" i="22"/>
  <c r="E333" i="22"/>
  <c r="E334" i="22"/>
  <c r="E335" i="22"/>
  <c r="E336" i="22"/>
  <c r="E337" i="22"/>
  <c r="E338" i="22"/>
  <c r="E339" i="22"/>
  <c r="E340" i="22"/>
  <c r="E341" i="22"/>
  <c r="E342" i="22"/>
  <c r="E343" i="22"/>
  <c r="E344" i="22"/>
  <c r="E345" i="22"/>
  <c r="E346" i="22"/>
  <c r="E347" i="22"/>
  <c r="E348" i="22"/>
  <c r="E349" i="22"/>
  <c r="E350" i="22"/>
  <c r="E351" i="22"/>
  <c r="E352" i="22"/>
  <c r="E353" i="22"/>
  <c r="E354" i="22"/>
  <c r="E355" i="22"/>
  <c r="E356" i="22"/>
  <c r="E357" i="22"/>
  <c r="E358" i="22"/>
  <c r="E359" i="22"/>
  <c r="E360" i="22"/>
  <c r="E361" i="22"/>
  <c r="E362" i="22"/>
  <c r="E363" i="22"/>
  <c r="E364" i="22"/>
  <c r="E365" i="22"/>
  <c r="E366" i="22"/>
  <c r="E367" i="22"/>
  <c r="E368" i="22"/>
  <c r="E369" i="22"/>
  <c r="E370" i="22"/>
  <c r="E371" i="22"/>
  <c r="E372" i="22"/>
  <c r="E373" i="22"/>
  <c r="E374" i="22"/>
  <c r="E375" i="22"/>
  <c r="E376" i="22"/>
  <c r="E377" i="22"/>
  <c r="E378" i="22"/>
  <c r="E379" i="22"/>
  <c r="E380" i="22"/>
  <c r="E381" i="22"/>
  <c r="E382" i="22"/>
  <c r="E383" i="22"/>
  <c r="E384" i="22"/>
  <c r="E385" i="22"/>
  <c r="E386" i="22"/>
  <c r="E387" i="22"/>
  <c r="E388" i="22"/>
  <c r="E389" i="22"/>
  <c r="E390" i="22"/>
  <c r="E391" i="22"/>
  <c r="E392" i="22"/>
  <c r="E393" i="22"/>
  <c r="E394" i="22"/>
  <c r="E395" i="22"/>
  <c r="E396" i="22"/>
  <c r="E397" i="22"/>
  <c r="E398" i="22"/>
  <c r="E399" i="22"/>
  <c r="E400" i="22"/>
  <c r="E401" i="22"/>
  <c r="E402" i="22"/>
  <c r="E403" i="22"/>
  <c r="E404" i="22"/>
  <c r="E405" i="22"/>
  <c r="E406" i="22"/>
  <c r="E407" i="22"/>
  <c r="E408" i="22"/>
  <c r="E409" i="22"/>
  <c r="E410" i="22"/>
  <c r="E411" i="22"/>
  <c r="E412" i="22"/>
  <c r="E413" i="22"/>
  <c r="E414" i="22"/>
  <c r="E415" i="22"/>
  <c r="E416" i="22"/>
  <c r="E417" i="22"/>
  <c r="E418" i="22"/>
  <c r="E419" i="22"/>
  <c r="E420" i="22"/>
  <c r="E421" i="22"/>
  <c r="E422" i="22"/>
  <c r="E423" i="22"/>
  <c r="E424" i="22"/>
  <c r="E425" i="22"/>
  <c r="E426" i="22"/>
  <c r="E427" i="22"/>
  <c r="E428" i="22"/>
  <c r="E429" i="22"/>
  <c r="E430" i="22"/>
  <c r="E431" i="22"/>
  <c r="E432" i="22"/>
  <c r="E433" i="22"/>
  <c r="E434" i="22"/>
  <c r="E435" i="22"/>
  <c r="E436" i="22"/>
  <c r="E437" i="22"/>
  <c r="E438" i="22"/>
  <c r="E439" i="22"/>
  <c r="E440" i="22"/>
  <c r="E441" i="22"/>
  <c r="E442" i="22"/>
  <c r="E443" i="22"/>
  <c r="E444" i="22"/>
  <c r="E445" i="22"/>
  <c r="E446" i="22"/>
  <c r="E447" i="22"/>
  <c r="E448" i="22"/>
  <c r="E449" i="22"/>
  <c r="E450" i="22"/>
  <c r="E451" i="22"/>
  <c r="E452" i="22"/>
  <c r="E453" i="22"/>
  <c r="E454" i="22"/>
  <c r="E455" i="22"/>
  <c r="E456" i="22"/>
  <c r="E457" i="22"/>
  <c r="E458" i="22"/>
  <c r="E459" i="22"/>
  <c r="E460" i="22"/>
  <c r="E461" i="22"/>
  <c r="E462" i="22"/>
  <c r="E463" i="22"/>
  <c r="E464" i="22"/>
  <c r="E465" i="22"/>
  <c r="E466" i="22"/>
  <c r="E467" i="22"/>
  <c r="E468" i="22"/>
  <c r="E469" i="22"/>
  <c r="E470" i="22"/>
  <c r="E471" i="22"/>
  <c r="E472" i="22"/>
  <c r="E473" i="22"/>
  <c r="E474" i="22"/>
  <c r="E475" i="22"/>
  <c r="E476" i="22"/>
  <c r="E477" i="22"/>
  <c r="E478" i="22"/>
  <c r="E479" i="22"/>
  <c r="E480" i="22"/>
  <c r="E481" i="22"/>
  <c r="E482" i="22"/>
  <c r="E483" i="22"/>
  <c r="E484" i="22"/>
  <c r="E485" i="22"/>
  <c r="E486" i="22"/>
  <c r="E487" i="22"/>
  <c r="E488" i="22"/>
  <c r="E489" i="22"/>
  <c r="E490" i="22"/>
  <c r="E491" i="22"/>
  <c r="E492" i="22"/>
  <c r="E493" i="22"/>
  <c r="E494" i="22"/>
  <c r="E495" i="22"/>
  <c r="E496" i="22"/>
  <c r="E497" i="22"/>
  <c r="E498" i="22"/>
  <c r="E499" i="22"/>
  <c r="E500" i="22"/>
  <c r="E501" i="22"/>
  <c r="E502" i="22"/>
  <c r="E503" i="22"/>
  <c r="E504" i="22"/>
  <c r="E505" i="22"/>
  <c r="E506" i="22"/>
  <c r="E507" i="22"/>
  <c r="E508" i="22"/>
  <c r="E509" i="22"/>
  <c r="E510" i="22"/>
  <c r="E511" i="22"/>
  <c r="E512" i="22"/>
  <c r="E513" i="22"/>
  <c r="E514" i="22"/>
  <c r="E515" i="22"/>
  <c r="E516" i="22"/>
  <c r="E517" i="22"/>
  <c r="E518" i="22"/>
  <c r="E519" i="22"/>
  <c r="E520" i="22"/>
  <c r="E521" i="22"/>
  <c r="E522" i="22"/>
  <c r="E523" i="22"/>
  <c r="E524" i="22"/>
  <c r="E525" i="22"/>
  <c r="E526" i="22"/>
  <c r="E527" i="22"/>
  <c r="E528" i="22"/>
  <c r="E529" i="22"/>
  <c r="E530" i="22"/>
  <c r="E531" i="22"/>
  <c r="E532" i="22"/>
  <c r="E533" i="22"/>
  <c r="E534" i="22"/>
  <c r="E535" i="22"/>
  <c r="E536" i="22"/>
  <c r="E537" i="22"/>
  <c r="E538" i="22"/>
  <c r="E539" i="22"/>
  <c r="E540" i="22"/>
  <c r="E541" i="22"/>
  <c r="E542" i="22"/>
  <c r="E543" i="22"/>
  <c r="E544" i="22"/>
  <c r="E545" i="22"/>
  <c r="E546" i="22"/>
  <c r="E547" i="22"/>
  <c r="E548" i="22"/>
  <c r="E549" i="22"/>
  <c r="E550" i="22"/>
  <c r="E551" i="22"/>
  <c r="E552" i="22"/>
  <c r="E553" i="22"/>
  <c r="E554" i="22"/>
  <c r="E555" i="22"/>
  <c r="E556" i="22"/>
  <c r="E557" i="22"/>
  <c r="E558" i="22"/>
  <c r="E559" i="22"/>
  <c r="E560" i="22"/>
  <c r="E561" i="22"/>
  <c r="E562" i="22"/>
  <c r="E563" i="22"/>
  <c r="E564" i="22"/>
  <c r="E565" i="22"/>
  <c r="E566" i="22"/>
  <c r="E567" i="22"/>
  <c r="E568" i="22"/>
  <c r="E569" i="22"/>
  <c r="E570" i="22"/>
  <c r="E571" i="22"/>
  <c r="E572" i="22"/>
  <c r="E573" i="22"/>
  <c r="E574" i="22"/>
  <c r="E575" i="22"/>
  <c r="E576" i="22"/>
  <c r="E577" i="22"/>
  <c r="E578" i="22"/>
  <c r="E579" i="22"/>
  <c r="E580" i="22"/>
  <c r="E581" i="22"/>
  <c r="E582" i="22"/>
  <c r="E583" i="22"/>
  <c r="E584" i="22"/>
  <c r="E585" i="22"/>
  <c r="E586" i="22"/>
  <c r="E587" i="22"/>
  <c r="E588" i="22"/>
  <c r="E589" i="22"/>
  <c r="E590" i="22"/>
  <c r="E591" i="22"/>
  <c r="E592" i="22"/>
  <c r="E593" i="22"/>
  <c r="E594" i="22"/>
  <c r="E595" i="22"/>
  <c r="E596" i="22"/>
  <c r="E597" i="22"/>
  <c r="E598" i="22"/>
  <c r="E599" i="22"/>
  <c r="E600" i="22"/>
  <c r="E601" i="22"/>
  <c r="E602" i="22"/>
  <c r="E603" i="22"/>
  <c r="E604" i="22"/>
  <c r="E605" i="22"/>
  <c r="E606" i="22"/>
  <c r="E607" i="22"/>
  <c r="E608" i="22"/>
  <c r="E609" i="22"/>
  <c r="E610" i="22"/>
  <c r="E611" i="22"/>
  <c r="E612" i="22"/>
  <c r="E613" i="22"/>
  <c r="E614" i="22"/>
  <c r="E615" i="22"/>
  <c r="E616" i="22"/>
  <c r="E617" i="22"/>
  <c r="E618" i="22"/>
  <c r="E619" i="22"/>
  <c r="E620" i="22"/>
  <c r="E621" i="22"/>
  <c r="E622" i="22"/>
  <c r="E623" i="22"/>
  <c r="E624" i="22"/>
  <c r="E625" i="22"/>
  <c r="E626" i="22"/>
  <c r="E627" i="22"/>
  <c r="E628" i="22"/>
  <c r="E629" i="22"/>
  <c r="E630" i="22"/>
  <c r="E631" i="22"/>
  <c r="E632" i="22"/>
  <c r="E633" i="22"/>
  <c r="E634" i="22"/>
  <c r="E635" i="22"/>
  <c r="E636" i="22"/>
  <c r="E637" i="22"/>
  <c r="E638" i="22"/>
  <c r="E639" i="22"/>
  <c r="E640" i="22"/>
  <c r="E641" i="22"/>
  <c r="E642" i="22"/>
  <c r="E643" i="22"/>
  <c r="E644" i="22"/>
  <c r="E645" i="22"/>
  <c r="E646" i="22"/>
  <c r="E647" i="22"/>
  <c r="E648" i="22"/>
  <c r="E649" i="22"/>
  <c r="E650" i="22"/>
  <c r="E651" i="22"/>
  <c r="E652" i="22"/>
  <c r="E653" i="22"/>
  <c r="E654" i="22"/>
  <c r="E655" i="22"/>
  <c r="E656" i="22"/>
  <c r="E657" i="22"/>
  <c r="E658" i="22"/>
  <c r="E659" i="22"/>
  <c r="E660" i="22"/>
  <c r="E661" i="22"/>
  <c r="E662" i="22"/>
  <c r="E663" i="22"/>
  <c r="E664" i="22"/>
  <c r="E665" i="22"/>
  <c r="E666" i="22"/>
  <c r="E667" i="22"/>
  <c r="E668" i="22"/>
  <c r="E669" i="22"/>
  <c r="E670" i="22"/>
  <c r="E671" i="22"/>
  <c r="E672" i="22"/>
  <c r="E673" i="22"/>
  <c r="E674" i="22"/>
  <c r="E675" i="22"/>
  <c r="E676" i="22"/>
  <c r="E677" i="22"/>
  <c r="E678" i="22"/>
  <c r="E679" i="22"/>
  <c r="E680" i="22"/>
  <c r="E681" i="22"/>
  <c r="E682" i="22"/>
  <c r="E683" i="22"/>
  <c r="E684" i="22"/>
  <c r="E685" i="22"/>
  <c r="E686" i="22"/>
  <c r="E687" i="22"/>
  <c r="E688" i="22"/>
  <c r="E689" i="22"/>
  <c r="E690" i="22"/>
  <c r="E691" i="22"/>
  <c r="E692" i="22"/>
  <c r="E693" i="22"/>
  <c r="E694" i="22"/>
  <c r="E695" i="22"/>
  <c r="E696" i="22"/>
  <c r="E697" i="22"/>
  <c r="E698" i="22"/>
  <c r="E699" i="22"/>
  <c r="E700" i="22"/>
  <c r="E701" i="22"/>
  <c r="E702" i="22"/>
  <c r="E703" i="22"/>
  <c r="E704" i="22"/>
  <c r="E705" i="22"/>
  <c r="E706" i="22"/>
  <c r="E707" i="22"/>
  <c r="E708" i="22"/>
  <c r="E709" i="22"/>
  <c r="E710" i="22"/>
  <c r="E711" i="22"/>
  <c r="E712" i="22"/>
  <c r="E713" i="22"/>
  <c r="E714" i="22"/>
  <c r="E715" i="22"/>
  <c r="E716" i="22"/>
  <c r="E717" i="22"/>
  <c r="E718" i="22"/>
  <c r="E719" i="22"/>
  <c r="E720" i="22"/>
  <c r="E721" i="22"/>
  <c r="E722" i="22"/>
  <c r="E723" i="22"/>
  <c r="E724" i="22"/>
  <c r="E725" i="22"/>
  <c r="E726" i="22"/>
  <c r="E727" i="22"/>
  <c r="E728" i="22"/>
  <c r="E729" i="22"/>
  <c r="E730" i="22"/>
  <c r="E731" i="22"/>
  <c r="E732" i="22"/>
  <c r="E733" i="22"/>
  <c r="E734" i="22"/>
  <c r="E735" i="22"/>
  <c r="E736" i="22"/>
  <c r="E737" i="22"/>
  <c r="E738" i="22"/>
  <c r="E739" i="22"/>
  <c r="E740" i="22"/>
  <c r="E741" i="22"/>
  <c r="E742" i="22"/>
  <c r="E743" i="22"/>
  <c r="E744" i="22"/>
  <c r="E745" i="22"/>
  <c r="E746" i="22"/>
  <c r="E747" i="22"/>
  <c r="E748" i="22"/>
  <c r="E749" i="22"/>
  <c r="E750" i="22"/>
  <c r="E751" i="22"/>
  <c r="E752" i="22"/>
  <c r="E753" i="22"/>
  <c r="E754" i="22"/>
  <c r="E755" i="22"/>
  <c r="E756" i="22"/>
  <c r="E757" i="22"/>
  <c r="E758" i="22"/>
  <c r="E759" i="22"/>
  <c r="E760" i="22"/>
  <c r="E761" i="22"/>
  <c r="E762" i="22"/>
  <c r="E763" i="22"/>
  <c r="E764" i="22"/>
  <c r="E765" i="22"/>
  <c r="E766" i="22"/>
  <c r="E767" i="22"/>
  <c r="E768" i="22"/>
  <c r="E769" i="22"/>
  <c r="E770" i="22"/>
  <c r="E771" i="22"/>
  <c r="E772" i="22"/>
  <c r="E773" i="22"/>
  <c r="E774" i="22"/>
  <c r="E775" i="22"/>
  <c r="E776" i="22"/>
  <c r="E777" i="22"/>
  <c r="E778" i="22"/>
  <c r="E779" i="22"/>
  <c r="E780" i="22"/>
  <c r="E781" i="22"/>
  <c r="E782" i="22"/>
  <c r="E783" i="22"/>
  <c r="E784" i="22"/>
  <c r="E785" i="22"/>
  <c r="E786" i="22"/>
  <c r="E787" i="22"/>
  <c r="E788" i="22"/>
  <c r="E789" i="22"/>
  <c r="E790" i="22"/>
  <c r="E791" i="22"/>
  <c r="E792" i="22"/>
  <c r="E793" i="22"/>
  <c r="E794" i="22"/>
  <c r="E795" i="22"/>
  <c r="E796" i="22"/>
  <c r="E797" i="22"/>
  <c r="E798" i="22"/>
  <c r="E799" i="22"/>
  <c r="E800" i="22"/>
  <c r="E801" i="22"/>
  <c r="E802" i="22"/>
  <c r="E803" i="22"/>
  <c r="E804" i="22"/>
  <c r="E805" i="22"/>
  <c r="E806" i="22"/>
  <c r="E807" i="22"/>
  <c r="E808" i="22"/>
  <c r="E809" i="22"/>
  <c r="E810" i="22"/>
  <c r="E811" i="22"/>
  <c r="E812" i="22"/>
  <c r="E813" i="22"/>
  <c r="E814" i="22"/>
  <c r="E815" i="22"/>
  <c r="E816" i="22"/>
  <c r="E817" i="22"/>
  <c r="E818" i="22"/>
  <c r="E819" i="22"/>
  <c r="E820" i="22"/>
  <c r="E821" i="22"/>
  <c r="E822" i="22"/>
  <c r="E823" i="22"/>
  <c r="E824" i="22"/>
  <c r="E825" i="22"/>
  <c r="E826" i="22"/>
  <c r="E827" i="22"/>
  <c r="E828" i="22"/>
  <c r="E829" i="22"/>
  <c r="E830" i="22"/>
  <c r="E831" i="22"/>
  <c r="E832" i="22"/>
  <c r="E833" i="22"/>
  <c r="E834" i="22"/>
  <c r="E835" i="22"/>
  <c r="E836" i="22"/>
  <c r="E837" i="22"/>
  <c r="E838" i="22"/>
  <c r="E839" i="22"/>
  <c r="E840" i="22"/>
  <c r="E841" i="22"/>
  <c r="E842" i="22"/>
  <c r="E843" i="22"/>
  <c r="E844" i="22"/>
  <c r="E845" i="22"/>
  <c r="E846" i="22"/>
  <c r="E847" i="22"/>
  <c r="E848" i="22"/>
  <c r="E849" i="22"/>
  <c r="E850" i="22"/>
  <c r="E851" i="22"/>
  <c r="E852" i="22"/>
  <c r="E853" i="22"/>
  <c r="E854" i="22"/>
  <c r="E855" i="22"/>
  <c r="E856" i="22"/>
  <c r="E857" i="22"/>
  <c r="E858" i="22"/>
  <c r="E859" i="22"/>
  <c r="E860" i="22"/>
  <c r="E861" i="22"/>
  <c r="E862" i="22"/>
  <c r="E863" i="22"/>
  <c r="E864" i="22"/>
  <c r="E865" i="22"/>
  <c r="E866" i="22"/>
  <c r="E867" i="22"/>
  <c r="E868" i="22"/>
  <c r="E869" i="22"/>
  <c r="E870" i="22"/>
  <c r="E871" i="22"/>
  <c r="E872" i="22"/>
  <c r="E873" i="22"/>
  <c r="E874" i="22"/>
  <c r="E875" i="22"/>
  <c r="E876" i="22"/>
  <c r="E877" i="22"/>
  <c r="E878" i="22"/>
  <c r="E879" i="22"/>
  <c r="E880" i="22"/>
  <c r="E881" i="22"/>
  <c r="E882" i="22"/>
  <c r="E883" i="22"/>
  <c r="E884" i="22"/>
  <c r="E885" i="22"/>
  <c r="E886" i="22"/>
  <c r="E887" i="22"/>
  <c r="E888" i="22"/>
  <c r="E889" i="22"/>
  <c r="E890" i="22"/>
  <c r="E891" i="22"/>
  <c r="E892" i="22"/>
  <c r="E893" i="22"/>
  <c r="E894" i="22"/>
  <c r="E895" i="22"/>
  <c r="E896" i="22"/>
  <c r="E897" i="22"/>
  <c r="E898" i="22"/>
  <c r="E899" i="22"/>
  <c r="E900" i="22"/>
  <c r="E901" i="22"/>
  <c r="E902" i="22"/>
  <c r="E903" i="22"/>
  <c r="E904" i="22"/>
  <c r="E905" i="22"/>
  <c r="E906" i="22"/>
  <c r="E907" i="22"/>
  <c r="E908" i="22"/>
  <c r="E909" i="22"/>
  <c r="E910" i="22"/>
  <c r="E911" i="22"/>
  <c r="E912" i="22"/>
  <c r="E913" i="22"/>
  <c r="E914" i="22"/>
  <c r="E915" i="22"/>
  <c r="E916" i="22"/>
  <c r="E917" i="22"/>
  <c r="E918" i="22"/>
  <c r="E919" i="22"/>
  <c r="E920" i="22"/>
  <c r="E921" i="22"/>
  <c r="E922" i="22"/>
  <c r="E923" i="22"/>
  <c r="E924" i="22"/>
  <c r="E925" i="22"/>
  <c r="E926" i="22"/>
  <c r="E927" i="22"/>
  <c r="E928" i="22"/>
  <c r="E929" i="22"/>
  <c r="E930" i="22"/>
  <c r="E931" i="22"/>
  <c r="E932" i="22"/>
  <c r="E933" i="22"/>
  <c r="E934" i="22"/>
  <c r="E935" i="22"/>
  <c r="E936" i="22"/>
  <c r="E937" i="22"/>
  <c r="E938" i="22"/>
  <c r="E939" i="22"/>
  <c r="E940" i="22"/>
  <c r="E941" i="22"/>
  <c r="E942" i="22"/>
  <c r="E943" i="22"/>
  <c r="E944" i="22"/>
  <c r="E945" i="22"/>
  <c r="E946" i="22"/>
  <c r="E947" i="22"/>
  <c r="E948" i="22"/>
  <c r="E949" i="22"/>
  <c r="E950" i="22"/>
  <c r="E951" i="22"/>
  <c r="E952" i="22"/>
  <c r="E953" i="22"/>
  <c r="E954" i="22"/>
  <c r="E955" i="22"/>
  <c r="E956" i="22"/>
  <c r="E957" i="22"/>
  <c r="E958" i="22"/>
  <c r="E959" i="22"/>
  <c r="E960" i="22"/>
  <c r="E961" i="22"/>
  <c r="E962" i="22"/>
  <c r="E963" i="22"/>
  <c r="E964" i="22"/>
  <c r="E965" i="22"/>
  <c r="E966" i="22"/>
  <c r="E967" i="22"/>
  <c r="E968" i="22"/>
  <c r="E969" i="22"/>
  <c r="E970" i="22"/>
  <c r="E971" i="22"/>
  <c r="E972" i="22"/>
  <c r="E973" i="22"/>
  <c r="E974" i="22"/>
  <c r="E975" i="22"/>
  <c r="E976" i="22"/>
  <c r="E977" i="22"/>
  <c r="E978" i="22"/>
  <c r="E979" i="22"/>
  <c r="E980" i="22"/>
  <c r="E981" i="22"/>
  <c r="E982" i="22"/>
  <c r="E983" i="22"/>
  <c r="E984" i="22"/>
  <c r="E985" i="22"/>
  <c r="E986" i="22"/>
  <c r="E987" i="22"/>
  <c r="E988" i="22"/>
  <c r="E989" i="22"/>
  <c r="E990" i="22"/>
  <c r="E991" i="22"/>
  <c r="E992" i="22"/>
  <c r="E993" i="22"/>
  <c r="E994" i="22"/>
  <c r="E995" i="22"/>
  <c r="E996" i="22"/>
  <c r="E997" i="22"/>
  <c r="E998" i="22"/>
  <c r="E999" i="22"/>
  <c r="E1000" i="22"/>
  <c r="E1001" i="22"/>
  <c r="E1002" i="22"/>
  <c r="E1003" i="22"/>
  <c r="E1004" i="22"/>
  <c r="E1005" i="22"/>
  <c r="E1006" i="22"/>
  <c r="E1007" i="22"/>
  <c r="E1008" i="22"/>
  <c r="E1009" i="22"/>
  <c r="E1010" i="22"/>
  <c r="E1011" i="22"/>
  <c r="E1012" i="22"/>
  <c r="E1013" i="22"/>
  <c r="E1014" i="22"/>
  <c r="E1015" i="22"/>
  <c r="E1016" i="22"/>
  <c r="E1017" i="22"/>
  <c r="E1018" i="22"/>
  <c r="E1019" i="22"/>
  <c r="E1020" i="22"/>
  <c r="E1021" i="22"/>
  <c r="E1022" i="22"/>
  <c r="E1023" i="22"/>
  <c r="E1024" i="22"/>
  <c r="E1025" i="22"/>
  <c r="E1026" i="22"/>
  <c r="E1027" i="22"/>
  <c r="E1028" i="22"/>
  <c r="E1029" i="22"/>
  <c r="E1030" i="22"/>
  <c r="E1031" i="22"/>
  <c r="E1032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316" i="22"/>
  <c r="E317" i="22"/>
  <c r="E318" i="22"/>
  <c r="E319" i="22"/>
  <c r="E320" i="22"/>
  <c r="E321" i="22"/>
  <c r="E322" i="22"/>
  <c r="E323" i="22"/>
  <c r="E10" i="22"/>
  <c r="E8" i="22"/>
  <c r="E9" i="22"/>
  <c r="E2" i="22"/>
  <c r="E3" i="22"/>
  <c r="E4" i="22"/>
  <c r="E5" i="22"/>
  <c r="E6" i="22"/>
  <c r="E7" i="22"/>
</calcChain>
</file>

<file path=xl/sharedStrings.xml><?xml version="1.0" encoding="utf-8"?>
<sst xmlns="http://schemas.openxmlformats.org/spreadsheetml/2006/main" count="10187" uniqueCount="700">
  <si>
    <t>plant_date</t>
  </si>
  <si>
    <t>latitude</t>
  </si>
  <si>
    <t>longitude</t>
  </si>
  <si>
    <t>altitude</t>
  </si>
  <si>
    <t>country</t>
  </si>
  <si>
    <t>state</t>
  </si>
  <si>
    <t>address</t>
  </si>
  <si>
    <t>keywords</t>
  </si>
  <si>
    <t>email</t>
  </si>
  <si>
    <t>phone</t>
  </si>
  <si>
    <t>title</t>
  </si>
  <si>
    <t>researcher</t>
  </si>
  <si>
    <t>institution</t>
  </si>
  <si>
    <t>lab</t>
  </si>
  <si>
    <t>pedigree</t>
  </si>
  <si>
    <t>description</t>
  </si>
  <si>
    <t>GRIN_ID</t>
  </si>
  <si>
    <t>Column Description</t>
  </si>
  <si>
    <t>cultivar</t>
  </si>
  <si>
    <t>rootstock</t>
  </si>
  <si>
    <t>comments</t>
  </si>
  <si>
    <t>*required fields</t>
  </si>
  <si>
    <t>row</t>
  </si>
  <si>
    <t>plot</t>
  </si>
  <si>
    <t>position</t>
  </si>
  <si>
    <t>*germplasm_type</t>
  </si>
  <si>
    <t>germplasm_center</t>
  </si>
  <si>
    <t>Kate Evans</t>
  </si>
  <si>
    <t>Kate</t>
  </si>
  <si>
    <t>Evans</t>
  </si>
  <si>
    <t>Kate Evans Lab</t>
  </si>
  <si>
    <t>Washington State University</t>
  </si>
  <si>
    <t>1100 N. Western Ave, Wenatchee WA 98801</t>
  </si>
  <si>
    <t>kate_evans@wsu.edu</t>
  </si>
  <si>
    <t>509 663 8181 x245</t>
  </si>
  <si>
    <t>apple breeder, pome fruit, pear rootstocks, fruit quality, genetics</t>
  </si>
  <si>
    <t>Agricultural research technician</t>
  </si>
  <si>
    <t>Gala</t>
  </si>
  <si>
    <t>Malus</t>
  </si>
  <si>
    <t>*sample_ID</t>
  </si>
  <si>
    <t>Mortimer Snurr</t>
  </si>
  <si>
    <t>Mortimer</t>
  </si>
  <si>
    <t>Snurr</t>
  </si>
  <si>
    <t>msnurr@wsu.edu</t>
  </si>
  <si>
    <t>509 663 8181 x999</t>
  </si>
  <si>
    <t>Alfred E. Neuman</t>
  </si>
  <si>
    <t>Alfred</t>
  </si>
  <si>
    <t>Neuman</t>
  </si>
  <si>
    <t>a_neuman@wsu.edu</t>
  </si>
  <si>
    <t>PI</t>
  </si>
  <si>
    <t>*type</t>
  </si>
  <si>
    <t>maternal_parent</t>
  </si>
  <si>
    <t>paternal_parent</t>
  </si>
  <si>
    <t>alias</t>
  </si>
  <si>
    <t>*genus</t>
  </si>
  <si>
    <t>*species</t>
  </si>
  <si>
    <t>reference</t>
  </si>
  <si>
    <t>clone_ID</t>
  </si>
  <si>
    <t>super_dataset</t>
  </si>
  <si>
    <t>dataset_name</t>
  </si>
  <si>
    <t>*descriptor_name</t>
  </si>
  <si>
    <t>source</t>
  </si>
  <si>
    <t>*dataset_name</t>
  </si>
  <si>
    <t>QTL</t>
  </si>
  <si>
    <t>There can be sub_datasets that belongs to bigger dataset. In this example, Evans_apple_2009 is a subset of Evans_apple.</t>
  </si>
  <si>
    <t>For private genotyping, phenotyping, or breeding data, at least one dataset that contains all the data for the PI  (Evans apple, in this example case) is mandatory.</t>
  </si>
  <si>
    <t>origin</t>
  </si>
  <si>
    <t>fax</t>
  </si>
  <si>
    <t>last_update</t>
  </si>
  <si>
    <t>type</t>
  </si>
  <si>
    <t>region</t>
  </si>
  <si>
    <t>image</t>
  </si>
  <si>
    <t>population_size</t>
  </si>
  <si>
    <t>The categories (Dataset_name) will also appear as a key values in the Field_Data and Lab_Data tables for breeding data.</t>
  </si>
  <si>
    <t>definition</t>
  </si>
  <si>
    <t>url</t>
  </si>
  <si>
    <t>first_name</t>
  </si>
  <si>
    <t>last_name</t>
  </si>
  <si>
    <t>trait study name (one trait study name for a group of related traits analyzed in one publication) eg. Trait_Group-last name of the PI-publish year</t>
  </si>
  <si>
    <t>crop</t>
  </si>
  <si>
    <t>apple</t>
  </si>
  <si>
    <t>subspecies</t>
  </si>
  <si>
    <t>mutation_parent</t>
  </si>
  <si>
    <t>selfing_parent</t>
  </si>
  <si>
    <t>*contact_name</t>
  </si>
  <si>
    <t>person</t>
  </si>
  <si>
    <t>contact_name</t>
  </si>
  <si>
    <t>Name of the contact (person, institution, etc).</t>
  </si>
  <si>
    <t>Any alias of the contact.</t>
  </si>
  <si>
    <t>Name of the contact - choose one from person, company, institution, lab or organization).</t>
  </si>
  <si>
    <t>First name of the person.</t>
  </si>
  <si>
    <t>Last name of the person.</t>
  </si>
  <si>
    <t>Name of the institution the person belongs to.</t>
  </si>
  <si>
    <t>Name of the lab the person belongs to.</t>
  </si>
  <si>
    <t>Address of the contact.</t>
  </si>
  <si>
    <t>Email of the contact.</t>
  </si>
  <si>
    <t>Phone number of the contact.</t>
  </si>
  <si>
    <t>Fax number of the contact.</t>
  </si>
  <si>
    <t>Job title of the person.</t>
  </si>
  <si>
    <t>Country of the contact.</t>
  </si>
  <si>
    <t>Source of the data when the contact information is obtained from other databases.</t>
  </si>
  <si>
    <t>Date of the last update.</t>
  </si>
  <si>
    <t>URL of home page.</t>
  </si>
  <si>
    <t>Any comments of the contact.</t>
  </si>
  <si>
    <t>A maximum of 5 keywords that best describe the person's area of work.</t>
  </si>
  <si>
    <t>sub_type</t>
  </si>
  <si>
    <t>trait_descriptor_set</t>
  </si>
  <si>
    <t>permission</t>
  </si>
  <si>
    <t>Names of the datasets.</t>
  </si>
  <si>
    <t>Breeding, growing (for cultivar performance data), diversity (for study of genetic diversity) or QTL.</t>
  </si>
  <si>
    <t>To specify whether the markers used were SSR or SNP when the dataset is SSR or SNP genotyping data.</t>
  </si>
  <si>
    <t>Larger dataset that this sub_dataset belngs to.</t>
  </si>
  <si>
    <t>The name of the trait descriptor set that each dataset or breeder uses. This is a required column if a type of a dataset is 'breeding'.</t>
  </si>
  <si>
    <t>pi</t>
  </si>
  <si>
    <t>Principal Investigator (eg. breeder, corresponding author of the QTL paper) of the Dataset.   It should match a 'contact_name' column in 'Contact' sheet.</t>
  </si>
  <si>
    <t>Name of the crop for the dataset.</t>
  </si>
  <si>
    <t>Any comments for the dataset.</t>
  </si>
  <si>
    <t>pub_id in GDR for any reference if the dataset is from publication.</t>
  </si>
  <si>
    <t>Permission of the dataset. '0' or empty indicates public. Other positive integer indicates private.</t>
  </si>
  <si>
    <t>General description of the dataset (purpose, target, how many crosses, etc).</t>
  </si>
  <si>
    <t>*site_name</t>
  </si>
  <si>
    <t>geodetic_datum</t>
  </si>
  <si>
    <t>site_name</t>
  </si>
  <si>
    <t>Curator-assigned name of the site.</t>
  </si>
  <si>
    <t>The decimal latitude coordinate of the georeference, using positive and negative sign to indicate N and S, respectively.</t>
  </si>
  <si>
    <t>The decimal longitude coordinate of the georeference, using positive and negative sign to indicate E and W, respectively.</t>
  </si>
  <si>
    <t>The altitude (elevation) of the location in meters. If the altitude is only known as a range, this is the average, and altitude_dev will hold half of the width of the range.</t>
  </si>
  <si>
    <t>The geodetic system on which the geo-reference coordinates are based. For geo-references measured between 1984 and 2010, this will typically be WGS84.</t>
  </si>
  <si>
    <t>'orchard', 'nursery' or any other types of location.</t>
  </si>
  <si>
    <t>Country where the site belongs to.</t>
  </si>
  <si>
    <t>State where the site belongs to.</t>
  </si>
  <si>
    <t>Region where the site belongs to.</t>
  </si>
  <si>
    <t>The entire address except the country.</t>
  </si>
  <si>
    <t>Any further comments on the site.</t>
  </si>
  <si>
    <t>*stock_name</t>
  </si>
  <si>
    <t>secondary_ID</t>
  </si>
  <si>
    <t>*format</t>
  </si>
  <si>
    <t>trait_name</t>
  </si>
  <si>
    <t>data_unit</t>
  </si>
  <si>
    <t>The name of the trait descriptor set. If the database has one trait descriptor set for all public trait evaluation data, it can be specified in the loader.</t>
  </si>
  <si>
    <t>descriptor_name</t>
  </si>
  <si>
    <t>Any trait descriptor that a breeder uses in their own program.  These descriptors would be used as column heads the Cross or Phenotype sheets, with a '#' prefix.</t>
  </si>
  <si>
    <t>Alias of the descriptor.</t>
  </si>
  <si>
    <t>The format of the descriptor (numeric, categorical, date, text, etc.).</t>
  </si>
  <si>
    <t>crop trait ontology term (no specific protocol or code is involved with trait name) that corresponds to the trait descriptor (name). This should exist in 'Trait' sheet.</t>
  </si>
  <si>
    <t>Unit for the trait descriptor.</t>
  </si>
  <si>
    <t>Definition of the descriptor.</t>
  </si>
  <si>
    <t>numerical</t>
  </si>
  <si>
    <t>evaluator</t>
  </si>
  <si>
    <t>rep</t>
  </si>
  <si>
    <t>data_year</t>
  </si>
  <si>
    <t>evaluation_date</t>
  </si>
  <si>
    <t>pick_date</t>
  </si>
  <si>
    <t>previous_entry</t>
  </si>
  <si>
    <t>barcode</t>
  </si>
  <si>
    <t>fiber_pkg</t>
  </si>
  <si>
    <t>storage_time</t>
  </si>
  <si>
    <t>storage_regime</t>
  </si>
  <si>
    <t>Amanda Karlstrom</t>
  </si>
  <si>
    <t>Apple multiparental population consisting of 317 individuals from the NIAB apple breeding programme + named cultivars were genotyped using the Illumina Infinium 20K apple SNP array.</t>
  </si>
  <si>
    <t xml:space="preserve">East Malling </t>
  </si>
  <si>
    <t>Research institute</t>
  </si>
  <si>
    <t>United Kingdom</t>
  </si>
  <si>
    <t>Kent</t>
  </si>
  <si>
    <t>New Rd, East Malling, West Malling ME19 6BJ</t>
  </si>
  <si>
    <t>Aroma</t>
  </si>
  <si>
    <t>domestica</t>
  </si>
  <si>
    <t>Braeburn</t>
  </si>
  <si>
    <t>Cox-Orange</t>
  </si>
  <si>
    <t>Cox Orange Pippin</t>
  </si>
  <si>
    <t>Delicious</t>
  </si>
  <si>
    <t>EM-Selection-1</t>
  </si>
  <si>
    <t>breeding_research_material</t>
  </si>
  <si>
    <t>EM-Selection-2</t>
  </si>
  <si>
    <t>E55-55</t>
  </si>
  <si>
    <t>EM-Selection-3</t>
  </si>
  <si>
    <t>EM-Selection-4</t>
  </si>
  <si>
    <t>Elstar</t>
  </si>
  <si>
    <t>Falstaff</t>
  </si>
  <si>
    <t>Fiesta</t>
  </si>
  <si>
    <t>Filippa</t>
  </si>
  <si>
    <t>Fuji</t>
  </si>
  <si>
    <t>Gloster-69</t>
  </si>
  <si>
    <t>Golden-Delicious</t>
  </si>
  <si>
    <t>Golden Delicious</t>
  </si>
  <si>
    <t>Golden-Reinette</t>
  </si>
  <si>
    <t>Golden Reinette</t>
  </si>
  <si>
    <t>Granny-Smith</t>
  </si>
  <si>
    <t>Granny Smith</t>
  </si>
  <si>
    <t>Grimes-Golden</t>
  </si>
  <si>
    <t>Grimes Golden</t>
  </si>
  <si>
    <t>Idared</t>
  </si>
  <si>
    <t>Ingrid-Marie</t>
  </si>
  <si>
    <t>Ingrid Marie</t>
  </si>
  <si>
    <t>Jonamac</t>
  </si>
  <si>
    <t>Jonathan</t>
  </si>
  <si>
    <t>Kidds-Orange</t>
  </si>
  <si>
    <t>Kidds Orange Red</t>
  </si>
  <si>
    <t>M9</t>
  </si>
  <si>
    <t>MDX051-1</t>
  </si>
  <si>
    <t>MDX051-10</t>
  </si>
  <si>
    <t>MDX051-11</t>
  </si>
  <si>
    <t>MDX051-12</t>
  </si>
  <si>
    <t>MDX051-13</t>
  </si>
  <si>
    <t>MDX051-15</t>
  </si>
  <si>
    <t>MDX051-16</t>
  </si>
  <si>
    <t>MDX051-17</t>
  </si>
  <si>
    <t>MDX051-18</t>
  </si>
  <si>
    <t>MDX051-19</t>
  </si>
  <si>
    <t>MDX051-2</t>
  </si>
  <si>
    <t>MDX051-20</t>
  </si>
  <si>
    <t>MDX051-21</t>
  </si>
  <si>
    <t>MDX051-22</t>
  </si>
  <si>
    <t>MDX051-23</t>
  </si>
  <si>
    <t>MDX051-24</t>
  </si>
  <si>
    <t>MDX051-25</t>
  </si>
  <si>
    <t>MDX051-26</t>
  </si>
  <si>
    <t>MDX051-27</t>
  </si>
  <si>
    <t>MDX051-28</t>
  </si>
  <si>
    <t>MDX051-29</t>
  </si>
  <si>
    <t>MDX051-3</t>
  </si>
  <si>
    <t>MDX051-30</t>
  </si>
  <si>
    <t>MDX051-31</t>
  </si>
  <si>
    <t>MDX051-32</t>
  </si>
  <si>
    <t>MDX051-33</t>
  </si>
  <si>
    <t>MDX051-34</t>
  </si>
  <si>
    <t>MDX051-35</t>
  </si>
  <si>
    <t>MDX051-36</t>
  </si>
  <si>
    <t>MDX051-37</t>
  </si>
  <si>
    <t>MDX051-38</t>
  </si>
  <si>
    <t>MDX051-39</t>
  </si>
  <si>
    <t>MDX051-4</t>
  </si>
  <si>
    <t>MDX051-40</t>
  </si>
  <si>
    <t>MDX051-41</t>
  </si>
  <si>
    <t>MDX051-42</t>
  </si>
  <si>
    <t>MDX051-43</t>
  </si>
  <si>
    <t>MDX051-44</t>
  </si>
  <si>
    <t>MDX051-45</t>
  </si>
  <si>
    <t>MDX051-46</t>
  </si>
  <si>
    <t>MDX051-47</t>
  </si>
  <si>
    <t>MDX051-48</t>
  </si>
  <si>
    <t>MDX051-49</t>
  </si>
  <si>
    <t>MDX051-5</t>
  </si>
  <si>
    <t>MDX051-50</t>
  </si>
  <si>
    <t>MDX051-51</t>
  </si>
  <si>
    <t>MDX051-52</t>
  </si>
  <si>
    <t>MDX051-53</t>
  </si>
  <si>
    <t>MDX051-54</t>
  </si>
  <si>
    <t>MDX051-55</t>
  </si>
  <si>
    <t>MDX051-56</t>
  </si>
  <si>
    <t>MDX051-57</t>
  </si>
  <si>
    <t>MDX051-58</t>
  </si>
  <si>
    <t>MDX051-59</t>
  </si>
  <si>
    <t>MDX051-6</t>
  </si>
  <si>
    <t>MDX051-61</t>
  </si>
  <si>
    <t>MDX051-62</t>
  </si>
  <si>
    <t>MDX051-63</t>
  </si>
  <si>
    <t>MDX051-64</t>
  </si>
  <si>
    <t>MDX051-65</t>
  </si>
  <si>
    <t>MDX051-66</t>
  </si>
  <si>
    <t>MDX051-69</t>
  </si>
  <si>
    <t>MDX051-7</t>
  </si>
  <si>
    <t>MDX051-70</t>
  </si>
  <si>
    <t>MDX051-8</t>
  </si>
  <si>
    <t>MDX051-9</t>
  </si>
  <si>
    <t>MDX054-1</t>
  </si>
  <si>
    <t>MDX054-10</t>
  </si>
  <si>
    <t>MDX054-11</t>
  </si>
  <si>
    <t>MDX054-12</t>
  </si>
  <si>
    <t>MDX054-13</t>
  </si>
  <si>
    <t>MDX054-14</t>
  </si>
  <si>
    <t>MDX054-16</t>
  </si>
  <si>
    <t>MDX054-17</t>
  </si>
  <si>
    <t>MDX054-18</t>
  </si>
  <si>
    <t>MDX054-19</t>
  </si>
  <si>
    <t>MDX054-2</t>
  </si>
  <si>
    <t>MDX054-20</t>
  </si>
  <si>
    <t>MDX054-21</t>
  </si>
  <si>
    <t>MDX054-22</t>
  </si>
  <si>
    <t>MDX054-24</t>
  </si>
  <si>
    <t>MDX054-25</t>
  </si>
  <si>
    <t>MDX054-26</t>
  </si>
  <si>
    <t>MDX054-28</t>
  </si>
  <si>
    <t>MDX054-29</t>
  </si>
  <si>
    <t>MDX054-3</t>
  </si>
  <si>
    <t>MDX054-30</t>
  </si>
  <si>
    <t>MDX054-31</t>
  </si>
  <si>
    <t>MDX054-32</t>
  </si>
  <si>
    <t>MDX054-33</t>
  </si>
  <si>
    <t>MDX054-34</t>
  </si>
  <si>
    <t>MDX054-35</t>
  </si>
  <si>
    <t>MDX054-36</t>
  </si>
  <si>
    <t>MDX054-37</t>
  </si>
  <si>
    <t>MDX054-39</t>
  </si>
  <si>
    <t>MDX054-4</t>
  </si>
  <si>
    <t>MDX054-41</t>
  </si>
  <si>
    <t>MDX054-42</t>
  </si>
  <si>
    <t>MDX054-44</t>
  </si>
  <si>
    <t>MDX054-45</t>
  </si>
  <si>
    <t>MDX054-46</t>
  </si>
  <si>
    <t>MDX054-47</t>
  </si>
  <si>
    <t>MDX054-48</t>
  </si>
  <si>
    <t>MDX054-49</t>
  </si>
  <si>
    <t>MDX054-50</t>
  </si>
  <si>
    <t>MDX054-51</t>
  </si>
  <si>
    <t>MDX054-52</t>
  </si>
  <si>
    <t>MDX054-53</t>
  </si>
  <si>
    <t>MDX054-54</t>
  </si>
  <si>
    <t>MDX054-55</t>
  </si>
  <si>
    <t>MDX054-56</t>
  </si>
  <si>
    <t>MDX054-57</t>
  </si>
  <si>
    <t>MDX054-58</t>
  </si>
  <si>
    <t>MDX054-59</t>
  </si>
  <si>
    <t>MDX054-6</t>
  </si>
  <si>
    <t>MDX054-61</t>
  </si>
  <si>
    <t>MDX054-62</t>
  </si>
  <si>
    <t>MDX054-63</t>
  </si>
  <si>
    <t>MDX054-64</t>
  </si>
  <si>
    <t>MDX054-65</t>
  </si>
  <si>
    <t>MDX054-66</t>
  </si>
  <si>
    <t>MDX054-67</t>
  </si>
  <si>
    <t>MDX054-68</t>
  </si>
  <si>
    <t>MDX054-7</t>
  </si>
  <si>
    <t>MDX054-70</t>
  </si>
  <si>
    <t>MDX054-8</t>
  </si>
  <si>
    <t>MDX054-9</t>
  </si>
  <si>
    <t>MDX060-1</t>
  </si>
  <si>
    <t>MDX060-10</t>
  </si>
  <si>
    <t>MDX060-11</t>
  </si>
  <si>
    <t>MDX060-12</t>
  </si>
  <si>
    <t>MDX060-13</t>
  </si>
  <si>
    <t>MDX060-14</t>
  </si>
  <si>
    <t>MDX060-15</t>
  </si>
  <si>
    <t>MDX060-16</t>
  </si>
  <si>
    <t>MDX060-17</t>
  </si>
  <si>
    <t>MDX060-18</t>
  </si>
  <si>
    <t>MDX060-19</t>
  </si>
  <si>
    <t>MDX060-2</t>
  </si>
  <si>
    <t>MDX060-20</t>
  </si>
  <si>
    <t>MDX060-23</t>
  </si>
  <si>
    <t>MDX060-24</t>
  </si>
  <si>
    <t>MDX060-25</t>
  </si>
  <si>
    <t>MDX060-26</t>
  </si>
  <si>
    <t>MDX060-27</t>
  </si>
  <si>
    <t>MDX060-28</t>
  </si>
  <si>
    <t>MDX060-29</t>
  </si>
  <si>
    <t>MDX060-3</t>
  </si>
  <si>
    <t>MDX060-31</t>
  </si>
  <si>
    <t>MDX060-33</t>
  </si>
  <si>
    <t>MDX060-34</t>
  </si>
  <si>
    <t>MDX060-35</t>
  </si>
  <si>
    <t>MDX060-36</t>
  </si>
  <si>
    <t>MDX060-37</t>
  </si>
  <si>
    <t>MDX060-38</t>
  </si>
  <si>
    <t>MDX060-39</t>
  </si>
  <si>
    <t>MDX060-4</t>
  </si>
  <si>
    <t>MDX060-40</t>
  </si>
  <si>
    <t>MDX060-41</t>
  </si>
  <si>
    <t>MDX060-42</t>
  </si>
  <si>
    <t>MDX060-43</t>
  </si>
  <si>
    <t>MDX060-44</t>
  </si>
  <si>
    <t>MDX060-45</t>
  </si>
  <si>
    <t>MDX060-46</t>
  </si>
  <si>
    <t>MDX060-47</t>
  </si>
  <si>
    <t>MDX060-48</t>
  </si>
  <si>
    <t>MDX060-49</t>
  </si>
  <si>
    <t>MDX060-5</t>
  </si>
  <si>
    <t>MDX060-50</t>
  </si>
  <si>
    <t>MDX060-51</t>
  </si>
  <si>
    <t>MDX060-52</t>
  </si>
  <si>
    <t>MDX060-54</t>
  </si>
  <si>
    <t>MDX060-55</t>
  </si>
  <si>
    <t>MDX060-56</t>
  </si>
  <si>
    <t>MDX060-57</t>
  </si>
  <si>
    <t>MDX060-58</t>
  </si>
  <si>
    <t>MDX060-59</t>
  </si>
  <si>
    <t>MDX060-6</t>
  </si>
  <si>
    <t>MDX060-60</t>
  </si>
  <si>
    <t>MDX060-61</t>
  </si>
  <si>
    <t>MDX060-62</t>
  </si>
  <si>
    <t>MDX060-63</t>
  </si>
  <si>
    <t>MDX060-64</t>
  </si>
  <si>
    <t>MDX060-65</t>
  </si>
  <si>
    <t>MDX060-66</t>
  </si>
  <si>
    <t>MDX060-67</t>
  </si>
  <si>
    <t>MDX060-68</t>
  </si>
  <si>
    <t>MDX060-69</t>
  </si>
  <si>
    <t>MDX060-70</t>
  </si>
  <si>
    <t>MDX060-8</t>
  </si>
  <si>
    <t>MDX060-9</t>
  </si>
  <si>
    <t>MDX061-1</t>
  </si>
  <si>
    <t>MDX061-10</t>
  </si>
  <si>
    <t>MDX061-11</t>
  </si>
  <si>
    <t>MDX061-12</t>
  </si>
  <si>
    <t>MDX061-13</t>
  </si>
  <si>
    <t>MDX061-14</t>
  </si>
  <si>
    <t>MDX061-15</t>
  </si>
  <si>
    <t>MDX061-16</t>
  </si>
  <si>
    <t>MDX061-17</t>
  </si>
  <si>
    <t>MDX061-18</t>
  </si>
  <si>
    <t>MDX061-19</t>
  </si>
  <si>
    <t>MDX061-2</t>
  </si>
  <si>
    <t>MDX061-20</t>
  </si>
  <si>
    <t>MDX061-21</t>
  </si>
  <si>
    <t>MDX061-22</t>
  </si>
  <si>
    <t>MDX061-23</t>
  </si>
  <si>
    <t>MDX061-24</t>
  </si>
  <si>
    <t>MDX061-25</t>
  </si>
  <si>
    <t>MDX061-26</t>
  </si>
  <si>
    <t>MDX061-27</t>
  </si>
  <si>
    <t>MDX061-28</t>
  </si>
  <si>
    <t>MDX061-29</t>
  </si>
  <si>
    <t>MDX061-3</t>
  </si>
  <si>
    <t>MDX061-30</t>
  </si>
  <si>
    <t>MDX061-32</t>
  </si>
  <si>
    <t>MDX061-33</t>
  </si>
  <si>
    <t>MDX061-34</t>
  </si>
  <si>
    <t>MDX061-35</t>
  </si>
  <si>
    <t>MDX061-37</t>
  </si>
  <si>
    <t>MDX061-38</t>
  </si>
  <si>
    <t>MDX061-39</t>
  </si>
  <si>
    <t>MDX061-4</t>
  </si>
  <si>
    <t>MDX061-40</t>
  </si>
  <si>
    <t>MDX061-41</t>
  </si>
  <si>
    <t>MDX061-42</t>
  </si>
  <si>
    <t>MDX061-43</t>
  </si>
  <si>
    <t>MDX061-44</t>
  </si>
  <si>
    <t>MDX061-45</t>
  </si>
  <si>
    <t>MDX061-46</t>
  </si>
  <si>
    <t>MDX061-47</t>
  </si>
  <si>
    <t>MDX061-48</t>
  </si>
  <si>
    <t>MDX061-49</t>
  </si>
  <si>
    <t>MDX061-5</t>
  </si>
  <si>
    <t>MDX061-50</t>
  </si>
  <si>
    <t>MDX061-51</t>
  </si>
  <si>
    <t>MDX061-52</t>
  </si>
  <si>
    <t>MDX061-53</t>
  </si>
  <si>
    <t>MDX061-54</t>
  </si>
  <si>
    <t>MDX061-55</t>
  </si>
  <si>
    <t>MDX061-56</t>
  </si>
  <si>
    <t>MDX061-57</t>
  </si>
  <si>
    <t>MDX061-58</t>
  </si>
  <si>
    <t>MDX061-59</t>
  </si>
  <si>
    <t>MDX061-6</t>
  </si>
  <si>
    <t>MDX061-60</t>
  </si>
  <si>
    <t>MDX061-61</t>
  </si>
  <si>
    <t>MDX061-62</t>
  </si>
  <si>
    <t>MDX061-63</t>
  </si>
  <si>
    <t>MDX061-64</t>
  </si>
  <si>
    <t>MDX061-65</t>
  </si>
  <si>
    <t>MDX061-66</t>
  </si>
  <si>
    <t>MDX061-67</t>
  </si>
  <si>
    <t>MDX061-68</t>
  </si>
  <si>
    <t>MDX061-69</t>
  </si>
  <si>
    <t>MDX061-7</t>
  </si>
  <si>
    <t>MDX061-70</t>
  </si>
  <si>
    <t>MDX061-8</t>
  </si>
  <si>
    <t>MDX061-9</t>
  </si>
  <si>
    <t>MDX063-1</t>
  </si>
  <si>
    <t>MDX063-10</t>
  </si>
  <si>
    <t>MDX063-11</t>
  </si>
  <si>
    <t>MDX063-12</t>
  </si>
  <si>
    <t>MDX063-13</t>
  </si>
  <si>
    <t>MDX063-14</t>
  </si>
  <si>
    <t>MDX063-15</t>
  </si>
  <si>
    <t>MDX063-16</t>
  </si>
  <si>
    <t>MDX063-17</t>
  </si>
  <si>
    <t>MDX063-19</t>
  </si>
  <si>
    <t>MDX063-2</t>
  </si>
  <si>
    <t>MDX063-21</t>
  </si>
  <si>
    <t>MDX063-22</t>
  </si>
  <si>
    <t>MDX063-23</t>
  </si>
  <si>
    <t>MDX063-24</t>
  </si>
  <si>
    <t>MDX063-25</t>
  </si>
  <si>
    <t>MDX063-26</t>
  </si>
  <si>
    <t>MDX063-27</t>
  </si>
  <si>
    <t>MDX063-28</t>
  </si>
  <si>
    <t>MDX063-29</t>
  </si>
  <si>
    <t>MDX063-3</t>
  </si>
  <si>
    <t>MDX063-30</t>
  </si>
  <si>
    <t>MDX063-31</t>
  </si>
  <si>
    <t>MDX063-32</t>
  </si>
  <si>
    <t>MDX063-33</t>
  </si>
  <si>
    <t>MDX063-34</t>
  </si>
  <si>
    <t>MDX063-35</t>
  </si>
  <si>
    <t>MDX063-36</t>
  </si>
  <si>
    <t>MDX063-37</t>
  </si>
  <si>
    <t>MDX063-38</t>
  </si>
  <si>
    <t>MDX063-39</t>
  </si>
  <si>
    <t>MDX063-4</t>
  </si>
  <si>
    <t>MDX063-40</t>
  </si>
  <si>
    <t>MDX063-41</t>
  </si>
  <si>
    <t>MDX063-42</t>
  </si>
  <si>
    <t>MDX063-43</t>
  </si>
  <si>
    <t>MDX063-44</t>
  </si>
  <si>
    <t>MDX063-45</t>
  </si>
  <si>
    <t>MDX063-46</t>
  </si>
  <si>
    <t>MDX063-47</t>
  </si>
  <si>
    <t>MDX063-49</t>
  </si>
  <si>
    <t>MDX063-50</t>
  </si>
  <si>
    <t>MDX063-51</t>
  </si>
  <si>
    <t>MDX063-52</t>
  </si>
  <si>
    <t>MDX063-53</t>
  </si>
  <si>
    <t>MDX063-54</t>
  </si>
  <si>
    <t>MDX063-55</t>
  </si>
  <si>
    <t>MDX063-56</t>
  </si>
  <si>
    <t>MDX063-57</t>
  </si>
  <si>
    <t>MDX063-58</t>
  </si>
  <si>
    <t>MDX063-59</t>
  </si>
  <si>
    <t>MDX063-6</t>
  </si>
  <si>
    <t>MDX063-61</t>
  </si>
  <si>
    <t>MDX063-63</t>
  </si>
  <si>
    <t>MDX063-64</t>
  </si>
  <si>
    <t>MDX063-65</t>
  </si>
  <si>
    <t>MDX063-66</t>
  </si>
  <si>
    <t>MDX063-67</t>
  </si>
  <si>
    <t>MDX063-68</t>
  </si>
  <si>
    <t>MDX063-69</t>
  </si>
  <si>
    <t>MDX063-70</t>
  </si>
  <si>
    <t>MDX063-8</t>
  </si>
  <si>
    <t>MDX063-9</t>
  </si>
  <si>
    <t>MDX132_001</t>
  </si>
  <si>
    <t>MDX132_002</t>
  </si>
  <si>
    <t>MDX132_003</t>
  </si>
  <si>
    <t>MDX132_006</t>
  </si>
  <si>
    <t>MDX132_010</t>
  </si>
  <si>
    <t>MDX132_011</t>
  </si>
  <si>
    <t>MDX132_013</t>
  </si>
  <si>
    <t>MDX132_019</t>
  </si>
  <si>
    <t>MDX132_020</t>
  </si>
  <si>
    <t>MDX132_022</t>
  </si>
  <si>
    <t>MDX132_023</t>
  </si>
  <si>
    <t>MDX132_024</t>
  </si>
  <si>
    <t>MDX132_026</t>
  </si>
  <si>
    <t>MDX132_027</t>
  </si>
  <si>
    <t>MDX132_028</t>
  </si>
  <si>
    <t>MDX132_029</t>
  </si>
  <si>
    <t>MDX132_030</t>
  </si>
  <si>
    <t>MDX132_033</t>
  </si>
  <si>
    <t>MDX132_034</t>
  </si>
  <si>
    <t>MDX132_037</t>
  </si>
  <si>
    <t>MDX132_038</t>
  </si>
  <si>
    <t>MDX132_039</t>
  </si>
  <si>
    <t>MDX132_040</t>
  </si>
  <si>
    <t>MDX132_042</t>
  </si>
  <si>
    <t>MDX132_043</t>
  </si>
  <si>
    <t>MDX132_046</t>
  </si>
  <si>
    <t>MDX132_047</t>
  </si>
  <si>
    <t>MDX132_049</t>
  </si>
  <si>
    <t>MDX132_053</t>
  </si>
  <si>
    <t>MDX132_055</t>
  </si>
  <si>
    <t>MDX132_056</t>
  </si>
  <si>
    <t>MDX132_057</t>
  </si>
  <si>
    <t>MDX132_058</t>
  </si>
  <si>
    <t>MDX132_059</t>
  </si>
  <si>
    <t>MDX132_062</t>
  </si>
  <si>
    <t>MDX132_063</t>
  </si>
  <si>
    <t>MDX132_067</t>
  </si>
  <si>
    <t>MDX132_075</t>
  </si>
  <si>
    <t>MDX132_077</t>
  </si>
  <si>
    <t>MDX132_078</t>
  </si>
  <si>
    <t>MDX132_082</t>
  </si>
  <si>
    <t>MDX132_084</t>
  </si>
  <si>
    <t>MDX132_085</t>
  </si>
  <si>
    <t>MDX132_088</t>
  </si>
  <si>
    <t>MDX132_089</t>
  </si>
  <si>
    <t>MDX132_090</t>
  </si>
  <si>
    <t>MDX132_092</t>
  </si>
  <si>
    <t>MDX132_093</t>
  </si>
  <si>
    <t>MDX132_094</t>
  </si>
  <si>
    <t>MDX132_096</t>
  </si>
  <si>
    <t>MDX132_097</t>
  </si>
  <si>
    <t>MDX132_098</t>
  </si>
  <si>
    <t>MDX132_099</t>
  </si>
  <si>
    <t>MDX132_100</t>
  </si>
  <si>
    <t>MDX132_101</t>
  </si>
  <si>
    <t>MDX132_102</t>
  </si>
  <si>
    <t>MDX132_103</t>
  </si>
  <si>
    <t>MDX132_106</t>
  </si>
  <si>
    <t>MDX132_109</t>
  </si>
  <si>
    <t>MDX132_110</t>
  </si>
  <si>
    <t>MDX132_113</t>
  </si>
  <si>
    <t>MDX132_114</t>
  </si>
  <si>
    <t>MDX132_116</t>
  </si>
  <si>
    <t>MDX132_117</t>
  </si>
  <si>
    <t>MDX132_118</t>
  </si>
  <si>
    <t>MDX132_119</t>
  </si>
  <si>
    <t>MDX132_120</t>
  </si>
  <si>
    <t>MDX132_121</t>
  </si>
  <si>
    <t>MDX132_122</t>
  </si>
  <si>
    <t>MDX132_123</t>
  </si>
  <si>
    <t>MDX132_124</t>
  </si>
  <si>
    <t>MDX132_125</t>
  </si>
  <si>
    <t>MDX132_126</t>
  </si>
  <si>
    <t>MDX132_129</t>
  </si>
  <si>
    <t>MDX132_133</t>
  </si>
  <si>
    <t>MDX132_134</t>
  </si>
  <si>
    <t>MDX132_137</t>
  </si>
  <si>
    <t>MDX132_138</t>
  </si>
  <si>
    <t>MDX132_139</t>
  </si>
  <si>
    <t>MDX132_140</t>
  </si>
  <si>
    <t>MDX132_143</t>
  </si>
  <si>
    <t>MDX132_144</t>
  </si>
  <si>
    <t>MDX132_145</t>
  </si>
  <si>
    <t>MDX132_147</t>
  </si>
  <si>
    <t>MDX132_148</t>
  </si>
  <si>
    <t>MDX132_149</t>
  </si>
  <si>
    <t>MDX132_150</t>
  </si>
  <si>
    <t>MDX132_151</t>
  </si>
  <si>
    <t>MDX132_153</t>
  </si>
  <si>
    <t>MDX132_161</t>
  </si>
  <si>
    <t>MDX132_162</t>
  </si>
  <si>
    <t>MDX132_165</t>
  </si>
  <si>
    <t>MDX132_169</t>
  </si>
  <si>
    <t>MDX132_170</t>
  </si>
  <si>
    <t>MDX132_171</t>
  </si>
  <si>
    <t>MDX132_172</t>
  </si>
  <si>
    <t>MDX132_173</t>
  </si>
  <si>
    <t>MDX132_174</t>
  </si>
  <si>
    <t>MDX132_177</t>
  </si>
  <si>
    <t>MDX132_178</t>
  </si>
  <si>
    <t>MDX132_182</t>
  </si>
  <si>
    <t>MDX132_183</t>
  </si>
  <si>
    <t>MDX132_184</t>
  </si>
  <si>
    <t>MDX132_186</t>
  </si>
  <si>
    <t>MDX132_187</t>
  </si>
  <si>
    <t>MDX132_189</t>
  </si>
  <si>
    <t>MDX132_190</t>
  </si>
  <si>
    <t>MDX132_192</t>
  </si>
  <si>
    <t>MDX132_193</t>
  </si>
  <si>
    <t>MDX132_195</t>
  </si>
  <si>
    <t>MDX132_206</t>
  </si>
  <si>
    <t>MDX132_208</t>
  </si>
  <si>
    <t>MDX132_216</t>
  </si>
  <si>
    <t>MDX132_217</t>
  </si>
  <si>
    <t>MDX132_218</t>
  </si>
  <si>
    <t>MDX132_222</t>
  </si>
  <si>
    <t>MDX132_224</t>
  </si>
  <si>
    <t>MDX132_229</t>
  </si>
  <si>
    <t>MDX132_231</t>
  </si>
  <si>
    <t>MDX132_232</t>
  </si>
  <si>
    <t>MDX132_234</t>
  </si>
  <si>
    <t>MDX132_239</t>
  </si>
  <si>
    <t>MDX132_240</t>
  </si>
  <si>
    <t>MDX132_241</t>
  </si>
  <si>
    <t>MDX132_246</t>
  </si>
  <si>
    <t>MDX132_252</t>
  </si>
  <si>
    <t>MDX132_255</t>
  </si>
  <si>
    <t>MDX132_259</t>
  </si>
  <si>
    <t>MDX132_263</t>
  </si>
  <si>
    <t>MDX132_265</t>
  </si>
  <si>
    <t>MDX132_268</t>
  </si>
  <si>
    <t>MDX132_271</t>
  </si>
  <si>
    <t>MDX132_272</t>
  </si>
  <si>
    <t>MDX132_282</t>
  </si>
  <si>
    <t>MDX132_284</t>
  </si>
  <si>
    <t>McIntosh</t>
  </si>
  <si>
    <t>Priscilla</t>
  </si>
  <si>
    <t>Santana</t>
  </si>
  <si>
    <t>Worcester-Pearmain</t>
  </si>
  <si>
    <t>Worcester Pearmain</t>
  </si>
  <si>
    <t>Canker lesion size in field experiment 5 months post inoculation with Neonectria ditissima (mm)</t>
  </si>
  <si>
    <t>Canker lesion size in field experiment 8 months post inoculation with Neonectria ditissima(mm)</t>
  </si>
  <si>
    <t>Canker lesion size in field experiment 11 months post inoculation with Neonectria ditissima (mm)</t>
  </si>
  <si>
    <t>Area Under Disease Progress Curve for Neonectria ditissima lesion in shoot experiment</t>
  </si>
  <si>
    <t>Area Under Disease Progress Curve for Neonectria ditissima lesion in potted tree experiment</t>
  </si>
  <si>
    <t>Percent healthy tree area in field experiment 20 months post inoculation with Neonectria ditissima (arcsin transformed percentage)</t>
  </si>
  <si>
    <t>Percent branches with canker in field experiment 20 months post inoculation with Neonectria ditissima (arcsin transformed percentage)</t>
  </si>
  <si>
    <t>mm</t>
  </si>
  <si>
    <t xml:space="preserve">mm </t>
  </si>
  <si>
    <t>Arcsin transformed percentage</t>
  </si>
  <si>
    <t>Canker Index at 20 months post inoculation with Neonectria ditissima</t>
  </si>
  <si>
    <t>NIAB_apple_pop_canker_2022</t>
  </si>
  <si>
    <t>East Malling</t>
  </si>
  <si>
    <t>Genotype Best Linear Unbiased Estimate based on 4 replicate trees</t>
  </si>
  <si>
    <t>Genotype Best Linear Unbiased Estimate based on 3 replicate trees</t>
  </si>
  <si>
    <t xml:space="preserve">Canker_Field_5mpi </t>
  </si>
  <si>
    <t xml:space="preserve">Canker_Field_8mpi </t>
  </si>
  <si>
    <t xml:space="preserve">Canker_Field_11mpi </t>
  </si>
  <si>
    <t>Canker_Shoots_AUDPC</t>
  </si>
  <si>
    <t>Canker_Potted_trees_AUDPC</t>
  </si>
  <si>
    <t>%HTA_Field_20mpi</t>
  </si>
  <si>
    <t xml:space="preserve">%CB_Field_20mpi </t>
  </si>
  <si>
    <t xml:space="preserve">CI_Field_20mpi </t>
  </si>
  <si>
    <t xml:space="preserve">#Canker_Field_5mpi </t>
  </si>
  <si>
    <t xml:space="preserve">#Canker_Field_8mpi </t>
  </si>
  <si>
    <t xml:space="preserve">#Canker_Field_11mpi </t>
  </si>
  <si>
    <t>#%HTA_Field_20mpi</t>
  </si>
  <si>
    <t xml:space="preserve">#%CB_Field_20mpi </t>
  </si>
  <si>
    <t xml:space="preserve">#CI_Field_20mpi </t>
  </si>
  <si>
    <t>#Canker_Shoots_AUDPC</t>
  </si>
  <si>
    <t>#Canker_Potted_trees_AUDPC</t>
  </si>
  <si>
    <t>2017/2018</t>
  </si>
  <si>
    <t>Genotype Best Linear Unbiased Estimate based on 3 replicate shoots repeated in two experiments</t>
  </si>
  <si>
    <t>-</t>
  </si>
  <si>
    <t>Cox-Orange-Pippin</t>
  </si>
  <si>
    <t>Kidds-Orange-Red</t>
  </si>
  <si>
    <t>Rome-Beauty</t>
  </si>
  <si>
    <t>Royal-Gala</t>
  </si>
  <si>
    <t>Starking-Delicious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</si>
</sst>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/dd/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F8137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charset val="134"/>
      <scheme val="minor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2"/>
      <name val="宋体"/>
      <charset val="134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ECE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9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7" fillId="0" borderId="0"/>
    <xf numFmtId="0" fontId="29" fillId="0" borderId="0"/>
    <xf numFmtId="0" fontId="3" fillId="0" borderId="0"/>
    <xf numFmtId="0" fontId="27" fillId="0" borderId="0"/>
    <xf numFmtId="0" fontId="29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9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8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</cellStyleXfs>
  <cellXfs count="103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center" readingOrder="1"/>
    </xf>
    <xf numFmtId="0" fontId="0" fillId="0" borderId="0" xfId="0" applyBorder="1"/>
    <xf numFmtId="0" fontId="0" fillId="0" borderId="0" xfId="0"/>
    <xf numFmtId="0" fontId="19" fillId="0" borderId="0" xfId="0" applyNumberFormat="1" applyFont="1" applyFill="1" applyBorder="1"/>
    <xf numFmtId="0" fontId="0" fillId="0" borderId="0" xfId="0" applyAlignment="1">
      <alignment horizontal="center" readingOrder="1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19" fillId="0" borderId="0" xfId="0" applyNumberFormat="1" applyFont="1" applyFill="1" applyBorder="1"/>
    <xf numFmtId="0" fontId="0" fillId="0" borderId="0" xfId="0" applyFont="1" applyFill="1" applyAlignment="1">
      <alignment horizontal="center" readingOrder="1"/>
    </xf>
    <xf numFmtId="0" fontId="0" fillId="0" borderId="0" xfId="0" applyFill="1" applyAlignment="1">
      <alignment horizontal="center" readingOrder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1" fillId="0" borderId="0" xfId="0" applyFont="1" applyFill="1" applyBorder="1"/>
    <xf numFmtId="0" fontId="20" fillId="0" borderId="0" xfId="0" applyFont="1"/>
    <xf numFmtId="0" fontId="1" fillId="0" borderId="0" xfId="0" applyFont="1" applyFill="1" applyBorder="1"/>
    <xf numFmtId="0" fontId="0" fillId="0" borderId="0" xfId="0" applyFont="1"/>
    <xf numFmtId="0" fontId="20" fillId="0" borderId="0" xfId="0" applyFont="1"/>
    <xf numFmtId="0" fontId="20" fillId="0" borderId="0" xfId="0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0" fillId="0" borderId="0" xfId="0" applyFont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/>
    <xf numFmtId="0" fontId="24" fillId="0" borderId="0" xfId="0" applyFont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/>
    <xf numFmtId="165" fontId="25" fillId="0" borderId="0" xfId="0" applyNumberFormat="1" applyFont="1" applyFill="1" applyBorder="1"/>
    <xf numFmtId="165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2" fontId="26" fillId="0" borderId="0" xfId="0" applyNumberFormat="1" applyFont="1" applyFill="1" applyBorder="1" applyAlignment="1">
      <alignment horizontal="left"/>
    </xf>
    <xf numFmtId="0" fontId="0" fillId="0" borderId="0" xfId="0"/>
    <xf numFmtId="0" fontId="16" fillId="0" borderId="0" xfId="0" applyFont="1" applyAlignment="1">
      <alignment horizontal="left"/>
    </xf>
    <xf numFmtId="0" fontId="1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657"/>
    <xf numFmtId="0" fontId="28" fillId="33" borderId="0" xfId="657" applyFont="1" applyFill="1"/>
    <xf numFmtId="0" fontId="26" fillId="0" borderId="0" xfId="0" applyFont="1" applyFill="1" applyBorder="1" applyAlignment="1">
      <alignment horizontal="left"/>
    </xf>
    <xf numFmtId="0" fontId="28" fillId="33" borderId="0" xfId="657" applyFont="1" applyFill="1"/>
    <xf numFmtId="0" fontId="34" fillId="0" borderId="0" xfId="0" applyFont="1" applyFill="1" applyBorder="1" applyAlignment="1">
      <alignment horizontal="left"/>
    </xf>
    <xf numFmtId="0" fontId="0" fillId="0" borderId="0" xfId="0" applyFill="1"/>
    <xf numFmtId="0" fontId="24" fillId="0" borderId="0" xfId="0" applyFont="1" applyFill="1"/>
    <xf numFmtId="0" fontId="24" fillId="0" borderId="0" xfId="0" applyFont="1" applyAlignment="1">
      <alignment horizontal="left" vertical="center"/>
    </xf>
    <xf numFmtId="0" fontId="28" fillId="33" borderId="0" xfId="657" applyFont="1" applyFill="1"/>
    <xf numFmtId="0" fontId="28" fillId="0" borderId="0" xfId="657" applyFont="1" applyFill="1"/>
    <xf numFmtId="0" fontId="0" fillId="0" borderId="0" xfId="0"/>
    <xf numFmtId="0" fontId="1" fillId="0" borderId="0" xfId="0" applyFont="1"/>
    <xf numFmtId="0" fontId="27" fillId="0" borderId="0" xfId="657"/>
    <xf numFmtId="0" fontId="27" fillId="0" borderId="0" xfId="657"/>
    <xf numFmtId="0" fontId="27" fillId="0" borderId="0" xfId="657"/>
    <xf numFmtId="0" fontId="0" fillId="0" borderId="0" xfId="0"/>
    <xf numFmtId="0" fontId="1" fillId="0" borderId="0" xfId="0" applyFont="1"/>
    <xf numFmtId="0" fontId="19" fillId="0" borderId="0" xfId="0" applyNumberFormat="1" applyFont="1" applyFill="1" applyBorder="1"/>
    <xf numFmtId="0" fontId="0" fillId="0" borderId="0" xfId="0" applyFill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8" fillId="33" borderId="0" xfId="657" applyFont="1" applyFill="1"/>
    <xf numFmtId="0" fontId="28" fillId="33" borderId="0" xfId="0" applyFont="1" applyFill="1"/>
    <xf numFmtId="0" fontId="28" fillId="0" borderId="0" xfId="657" applyFont="1" applyFill="1"/>
    <xf numFmtId="0" fontId="19" fillId="0" borderId="0" xfId="0" applyNumberFormat="1" applyFont="1" applyFill="1" applyBorder="1"/>
    <xf numFmtId="0" fontId="35" fillId="0" borderId="0" xfId="657" applyFont="1" applyFill="1"/>
    <xf numFmtId="0" fontId="36" fillId="0" borderId="0" xfId="657" applyFont="1" applyFill="1"/>
    <xf numFmtId="49" fontId="37" fillId="0" borderId="0" xfId="0" applyNumberFormat="1" applyFont="1" applyFill="1" applyBorder="1"/>
    <xf numFmtId="0" fontId="36" fillId="0" borderId="0" xfId="0" applyFont="1" applyFill="1" applyBorder="1" applyAlignment="1"/>
    <xf numFmtId="0" fontId="36" fillId="0" borderId="0" xfId="657" applyFont="1"/>
    <xf numFmtId="0" fontId="20" fillId="0" borderId="0" xfId="0" applyFont="1" applyAlignment="1">
      <alignment vertical="center" wrapText="1"/>
    </xf>
    <xf numFmtId="0" fontId="4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NumberFormat="1" applyFont="1" applyFill="1" applyBorder="1"/>
    <xf numFmtId="0" fontId="28" fillId="33" borderId="0" xfId="0" applyNumberFormat="1" applyFont="1" applyFill="1"/>
    <xf numFmtId="0" fontId="40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/>
    <xf numFmtId="2" fontId="0" fillId="0" borderId="0" xfId="0" applyNumberFormat="1"/>
  </cellXfs>
  <cellStyles count="3793">
    <cellStyle name="20% - Accent1" xfId="19" builtinId="30" customBuiltin="1"/>
    <cellStyle name="20% - Accent1 10" xfId="1920" xr:uid="{00000000-0005-0000-0000-000001000000}"/>
    <cellStyle name="20% - Accent1 2" xfId="43" xr:uid="{00000000-0005-0000-0000-000002000000}"/>
    <cellStyle name="20% - Accent1 2 2" xfId="44" xr:uid="{00000000-0005-0000-0000-000003000000}"/>
    <cellStyle name="20% - Accent1 2 2 2" xfId="45" xr:uid="{00000000-0005-0000-0000-000004000000}"/>
    <cellStyle name="20% - Accent1 2 2 2 2" xfId="46" xr:uid="{00000000-0005-0000-0000-000005000000}"/>
    <cellStyle name="20% - Accent1 2 2 2 2 2" xfId="47" xr:uid="{00000000-0005-0000-0000-000006000000}"/>
    <cellStyle name="20% - Accent1 2 2 2 2 2 2" xfId="1317" xr:uid="{00000000-0005-0000-0000-000007000000}"/>
    <cellStyle name="20% - Accent1 2 2 2 2 2 2 2" xfId="3183" xr:uid="{00000000-0005-0000-0000-000008000000}"/>
    <cellStyle name="20% - Accent1 2 2 2 2 2 3" xfId="695" xr:uid="{00000000-0005-0000-0000-000009000000}"/>
    <cellStyle name="20% - Accent1 2 2 2 2 2 3 2" xfId="2561" xr:uid="{00000000-0005-0000-0000-00000A000000}"/>
    <cellStyle name="20% - Accent1 2 2 2 2 2 4" xfId="1939" xr:uid="{00000000-0005-0000-0000-00000B000000}"/>
    <cellStyle name="20% - Accent1 2 2 2 2 3" xfId="1316" xr:uid="{00000000-0005-0000-0000-00000C000000}"/>
    <cellStyle name="20% - Accent1 2 2 2 2 3 2" xfId="3182" xr:uid="{00000000-0005-0000-0000-00000D000000}"/>
    <cellStyle name="20% - Accent1 2 2 2 2 4" xfId="694" xr:uid="{00000000-0005-0000-0000-00000E000000}"/>
    <cellStyle name="20% - Accent1 2 2 2 2 4 2" xfId="2560" xr:uid="{00000000-0005-0000-0000-00000F000000}"/>
    <cellStyle name="20% - Accent1 2 2 2 2 5" xfId="1938" xr:uid="{00000000-0005-0000-0000-000010000000}"/>
    <cellStyle name="20% - Accent1 2 2 2 3" xfId="48" xr:uid="{00000000-0005-0000-0000-000011000000}"/>
    <cellStyle name="20% - Accent1 2 2 2 3 2" xfId="1318" xr:uid="{00000000-0005-0000-0000-000012000000}"/>
    <cellStyle name="20% - Accent1 2 2 2 3 2 2" xfId="3184" xr:uid="{00000000-0005-0000-0000-000013000000}"/>
    <cellStyle name="20% - Accent1 2 2 2 3 3" xfId="696" xr:uid="{00000000-0005-0000-0000-000014000000}"/>
    <cellStyle name="20% - Accent1 2 2 2 3 3 2" xfId="2562" xr:uid="{00000000-0005-0000-0000-000015000000}"/>
    <cellStyle name="20% - Accent1 2 2 2 3 4" xfId="1940" xr:uid="{00000000-0005-0000-0000-000016000000}"/>
    <cellStyle name="20% - Accent1 2 2 2 4" xfId="1315" xr:uid="{00000000-0005-0000-0000-000017000000}"/>
    <cellStyle name="20% - Accent1 2 2 2 4 2" xfId="3181" xr:uid="{00000000-0005-0000-0000-000018000000}"/>
    <cellStyle name="20% - Accent1 2 2 2 5" xfId="693" xr:uid="{00000000-0005-0000-0000-000019000000}"/>
    <cellStyle name="20% - Accent1 2 2 2 5 2" xfId="2559" xr:uid="{00000000-0005-0000-0000-00001A000000}"/>
    <cellStyle name="20% - Accent1 2 2 2 6" xfId="1937" xr:uid="{00000000-0005-0000-0000-00001B000000}"/>
    <cellStyle name="20% - Accent1 2 2 3" xfId="49" xr:uid="{00000000-0005-0000-0000-00001C000000}"/>
    <cellStyle name="20% - Accent1 2 2 3 2" xfId="50" xr:uid="{00000000-0005-0000-0000-00001D000000}"/>
    <cellStyle name="20% - Accent1 2 2 3 2 2" xfId="1320" xr:uid="{00000000-0005-0000-0000-00001E000000}"/>
    <cellStyle name="20% - Accent1 2 2 3 2 2 2" xfId="3186" xr:uid="{00000000-0005-0000-0000-00001F000000}"/>
    <cellStyle name="20% - Accent1 2 2 3 2 3" xfId="698" xr:uid="{00000000-0005-0000-0000-000020000000}"/>
    <cellStyle name="20% - Accent1 2 2 3 2 3 2" xfId="2564" xr:uid="{00000000-0005-0000-0000-000021000000}"/>
    <cellStyle name="20% - Accent1 2 2 3 2 4" xfId="1942" xr:uid="{00000000-0005-0000-0000-000022000000}"/>
    <cellStyle name="20% - Accent1 2 2 3 3" xfId="1319" xr:uid="{00000000-0005-0000-0000-000023000000}"/>
    <cellStyle name="20% - Accent1 2 2 3 3 2" xfId="3185" xr:uid="{00000000-0005-0000-0000-000024000000}"/>
    <cellStyle name="20% - Accent1 2 2 3 4" xfId="697" xr:uid="{00000000-0005-0000-0000-000025000000}"/>
    <cellStyle name="20% - Accent1 2 2 3 4 2" xfId="2563" xr:uid="{00000000-0005-0000-0000-000026000000}"/>
    <cellStyle name="20% - Accent1 2 2 3 5" xfId="1941" xr:uid="{00000000-0005-0000-0000-000027000000}"/>
    <cellStyle name="20% - Accent1 2 2 4" xfId="51" xr:uid="{00000000-0005-0000-0000-000028000000}"/>
    <cellStyle name="20% - Accent1 2 2 4 2" xfId="52" xr:uid="{00000000-0005-0000-0000-000029000000}"/>
    <cellStyle name="20% - Accent1 2 2 4 2 2" xfId="1322" xr:uid="{00000000-0005-0000-0000-00002A000000}"/>
    <cellStyle name="20% - Accent1 2 2 4 2 2 2" xfId="3188" xr:uid="{00000000-0005-0000-0000-00002B000000}"/>
    <cellStyle name="20% - Accent1 2 2 4 2 3" xfId="700" xr:uid="{00000000-0005-0000-0000-00002C000000}"/>
    <cellStyle name="20% - Accent1 2 2 4 2 3 2" xfId="2566" xr:uid="{00000000-0005-0000-0000-00002D000000}"/>
    <cellStyle name="20% - Accent1 2 2 4 2 4" xfId="1944" xr:uid="{00000000-0005-0000-0000-00002E000000}"/>
    <cellStyle name="20% - Accent1 2 2 4 3" xfId="1321" xr:uid="{00000000-0005-0000-0000-00002F000000}"/>
    <cellStyle name="20% - Accent1 2 2 4 3 2" xfId="3187" xr:uid="{00000000-0005-0000-0000-000030000000}"/>
    <cellStyle name="20% - Accent1 2 2 4 4" xfId="699" xr:uid="{00000000-0005-0000-0000-000031000000}"/>
    <cellStyle name="20% - Accent1 2 2 4 4 2" xfId="2565" xr:uid="{00000000-0005-0000-0000-000032000000}"/>
    <cellStyle name="20% - Accent1 2 2 4 5" xfId="1943" xr:uid="{00000000-0005-0000-0000-000033000000}"/>
    <cellStyle name="20% - Accent1 2 2 5" xfId="53" xr:uid="{00000000-0005-0000-0000-000034000000}"/>
    <cellStyle name="20% - Accent1 2 2 5 2" xfId="1323" xr:uid="{00000000-0005-0000-0000-000035000000}"/>
    <cellStyle name="20% - Accent1 2 2 5 2 2" xfId="3189" xr:uid="{00000000-0005-0000-0000-000036000000}"/>
    <cellStyle name="20% - Accent1 2 2 5 3" xfId="701" xr:uid="{00000000-0005-0000-0000-000037000000}"/>
    <cellStyle name="20% - Accent1 2 2 5 3 2" xfId="2567" xr:uid="{00000000-0005-0000-0000-000038000000}"/>
    <cellStyle name="20% - Accent1 2 2 5 4" xfId="1945" xr:uid="{00000000-0005-0000-0000-000039000000}"/>
    <cellStyle name="20% - Accent1 2 2 6" xfId="1314" xr:uid="{00000000-0005-0000-0000-00003A000000}"/>
    <cellStyle name="20% - Accent1 2 2 6 2" xfId="3180" xr:uid="{00000000-0005-0000-0000-00003B000000}"/>
    <cellStyle name="20% - Accent1 2 2 7" xfId="692" xr:uid="{00000000-0005-0000-0000-00003C000000}"/>
    <cellStyle name="20% - Accent1 2 2 7 2" xfId="2558" xr:uid="{00000000-0005-0000-0000-00003D000000}"/>
    <cellStyle name="20% - Accent1 2 2 8" xfId="1936" xr:uid="{00000000-0005-0000-0000-00003E000000}"/>
    <cellStyle name="20% - Accent1 2 3" xfId="54" xr:uid="{00000000-0005-0000-0000-00003F000000}"/>
    <cellStyle name="20% - Accent1 2 3 2" xfId="55" xr:uid="{00000000-0005-0000-0000-000040000000}"/>
    <cellStyle name="20% - Accent1 2 3 2 2" xfId="56" xr:uid="{00000000-0005-0000-0000-000041000000}"/>
    <cellStyle name="20% - Accent1 2 3 2 2 2" xfId="1326" xr:uid="{00000000-0005-0000-0000-000042000000}"/>
    <cellStyle name="20% - Accent1 2 3 2 2 2 2" xfId="3192" xr:uid="{00000000-0005-0000-0000-000043000000}"/>
    <cellStyle name="20% - Accent1 2 3 2 2 3" xfId="704" xr:uid="{00000000-0005-0000-0000-000044000000}"/>
    <cellStyle name="20% - Accent1 2 3 2 2 3 2" xfId="2570" xr:uid="{00000000-0005-0000-0000-000045000000}"/>
    <cellStyle name="20% - Accent1 2 3 2 2 4" xfId="1948" xr:uid="{00000000-0005-0000-0000-000046000000}"/>
    <cellStyle name="20% - Accent1 2 3 2 3" xfId="1325" xr:uid="{00000000-0005-0000-0000-000047000000}"/>
    <cellStyle name="20% - Accent1 2 3 2 3 2" xfId="3191" xr:uid="{00000000-0005-0000-0000-000048000000}"/>
    <cellStyle name="20% - Accent1 2 3 2 4" xfId="703" xr:uid="{00000000-0005-0000-0000-000049000000}"/>
    <cellStyle name="20% - Accent1 2 3 2 4 2" xfId="2569" xr:uid="{00000000-0005-0000-0000-00004A000000}"/>
    <cellStyle name="20% - Accent1 2 3 2 5" xfId="1947" xr:uid="{00000000-0005-0000-0000-00004B000000}"/>
    <cellStyle name="20% - Accent1 2 3 3" xfId="57" xr:uid="{00000000-0005-0000-0000-00004C000000}"/>
    <cellStyle name="20% - Accent1 2 3 3 2" xfId="1327" xr:uid="{00000000-0005-0000-0000-00004D000000}"/>
    <cellStyle name="20% - Accent1 2 3 3 2 2" xfId="3193" xr:uid="{00000000-0005-0000-0000-00004E000000}"/>
    <cellStyle name="20% - Accent1 2 3 3 3" xfId="705" xr:uid="{00000000-0005-0000-0000-00004F000000}"/>
    <cellStyle name="20% - Accent1 2 3 3 3 2" xfId="2571" xr:uid="{00000000-0005-0000-0000-000050000000}"/>
    <cellStyle name="20% - Accent1 2 3 3 4" xfId="1949" xr:uid="{00000000-0005-0000-0000-000051000000}"/>
    <cellStyle name="20% - Accent1 2 3 4" xfId="1324" xr:uid="{00000000-0005-0000-0000-000052000000}"/>
    <cellStyle name="20% - Accent1 2 3 4 2" xfId="3190" xr:uid="{00000000-0005-0000-0000-000053000000}"/>
    <cellStyle name="20% - Accent1 2 3 5" xfId="702" xr:uid="{00000000-0005-0000-0000-000054000000}"/>
    <cellStyle name="20% - Accent1 2 3 5 2" xfId="2568" xr:uid="{00000000-0005-0000-0000-000055000000}"/>
    <cellStyle name="20% - Accent1 2 3 6" xfId="1946" xr:uid="{00000000-0005-0000-0000-000056000000}"/>
    <cellStyle name="20% - Accent1 2 4" xfId="58" xr:uid="{00000000-0005-0000-0000-000057000000}"/>
    <cellStyle name="20% - Accent1 2 4 2" xfId="59" xr:uid="{00000000-0005-0000-0000-000058000000}"/>
    <cellStyle name="20% - Accent1 2 4 2 2" xfId="1329" xr:uid="{00000000-0005-0000-0000-000059000000}"/>
    <cellStyle name="20% - Accent1 2 4 2 2 2" xfId="3195" xr:uid="{00000000-0005-0000-0000-00005A000000}"/>
    <cellStyle name="20% - Accent1 2 4 2 3" xfId="707" xr:uid="{00000000-0005-0000-0000-00005B000000}"/>
    <cellStyle name="20% - Accent1 2 4 2 3 2" xfId="2573" xr:uid="{00000000-0005-0000-0000-00005C000000}"/>
    <cellStyle name="20% - Accent1 2 4 2 4" xfId="1951" xr:uid="{00000000-0005-0000-0000-00005D000000}"/>
    <cellStyle name="20% - Accent1 2 4 3" xfId="1328" xr:uid="{00000000-0005-0000-0000-00005E000000}"/>
    <cellStyle name="20% - Accent1 2 4 3 2" xfId="3194" xr:uid="{00000000-0005-0000-0000-00005F000000}"/>
    <cellStyle name="20% - Accent1 2 4 4" xfId="706" xr:uid="{00000000-0005-0000-0000-000060000000}"/>
    <cellStyle name="20% - Accent1 2 4 4 2" xfId="2572" xr:uid="{00000000-0005-0000-0000-000061000000}"/>
    <cellStyle name="20% - Accent1 2 4 5" xfId="1950" xr:uid="{00000000-0005-0000-0000-000062000000}"/>
    <cellStyle name="20% - Accent1 2 5" xfId="60" xr:uid="{00000000-0005-0000-0000-000063000000}"/>
    <cellStyle name="20% - Accent1 2 5 2" xfId="61" xr:uid="{00000000-0005-0000-0000-000064000000}"/>
    <cellStyle name="20% - Accent1 2 5 2 2" xfId="1331" xr:uid="{00000000-0005-0000-0000-000065000000}"/>
    <cellStyle name="20% - Accent1 2 5 2 2 2" xfId="3197" xr:uid="{00000000-0005-0000-0000-000066000000}"/>
    <cellStyle name="20% - Accent1 2 5 2 3" xfId="709" xr:uid="{00000000-0005-0000-0000-000067000000}"/>
    <cellStyle name="20% - Accent1 2 5 2 3 2" xfId="2575" xr:uid="{00000000-0005-0000-0000-000068000000}"/>
    <cellStyle name="20% - Accent1 2 5 2 4" xfId="1953" xr:uid="{00000000-0005-0000-0000-000069000000}"/>
    <cellStyle name="20% - Accent1 2 5 3" xfId="1330" xr:uid="{00000000-0005-0000-0000-00006A000000}"/>
    <cellStyle name="20% - Accent1 2 5 3 2" xfId="3196" xr:uid="{00000000-0005-0000-0000-00006B000000}"/>
    <cellStyle name="20% - Accent1 2 5 4" xfId="708" xr:uid="{00000000-0005-0000-0000-00006C000000}"/>
    <cellStyle name="20% - Accent1 2 5 4 2" xfId="2574" xr:uid="{00000000-0005-0000-0000-00006D000000}"/>
    <cellStyle name="20% - Accent1 2 5 5" xfId="1952" xr:uid="{00000000-0005-0000-0000-00006E000000}"/>
    <cellStyle name="20% - Accent1 2 6" xfId="62" xr:uid="{00000000-0005-0000-0000-00006F000000}"/>
    <cellStyle name="20% - Accent1 2 6 2" xfId="1332" xr:uid="{00000000-0005-0000-0000-000070000000}"/>
    <cellStyle name="20% - Accent1 2 6 2 2" xfId="3198" xr:uid="{00000000-0005-0000-0000-000071000000}"/>
    <cellStyle name="20% - Accent1 2 6 3" xfId="710" xr:uid="{00000000-0005-0000-0000-000072000000}"/>
    <cellStyle name="20% - Accent1 2 6 3 2" xfId="2576" xr:uid="{00000000-0005-0000-0000-000073000000}"/>
    <cellStyle name="20% - Accent1 2 6 4" xfId="1954" xr:uid="{00000000-0005-0000-0000-000074000000}"/>
    <cellStyle name="20% - Accent1 2 7" xfId="1313" xr:uid="{00000000-0005-0000-0000-000075000000}"/>
    <cellStyle name="20% - Accent1 2 7 2" xfId="3179" xr:uid="{00000000-0005-0000-0000-000076000000}"/>
    <cellStyle name="20% - Accent1 2 8" xfId="691" xr:uid="{00000000-0005-0000-0000-000077000000}"/>
    <cellStyle name="20% - Accent1 2 8 2" xfId="2557" xr:uid="{00000000-0005-0000-0000-000078000000}"/>
    <cellStyle name="20% - Accent1 2 9" xfId="1935" xr:uid="{00000000-0005-0000-0000-000079000000}"/>
    <cellStyle name="20% - Accent1 3" xfId="63" xr:uid="{00000000-0005-0000-0000-00007A000000}"/>
    <cellStyle name="20% - Accent1 3 2" xfId="64" xr:uid="{00000000-0005-0000-0000-00007B000000}"/>
    <cellStyle name="20% - Accent1 3 2 2" xfId="65" xr:uid="{00000000-0005-0000-0000-00007C000000}"/>
    <cellStyle name="20% - Accent1 3 2 2 2" xfId="66" xr:uid="{00000000-0005-0000-0000-00007D000000}"/>
    <cellStyle name="20% - Accent1 3 2 2 2 2" xfId="1336" xr:uid="{00000000-0005-0000-0000-00007E000000}"/>
    <cellStyle name="20% - Accent1 3 2 2 2 2 2" xfId="3202" xr:uid="{00000000-0005-0000-0000-00007F000000}"/>
    <cellStyle name="20% - Accent1 3 2 2 2 3" xfId="714" xr:uid="{00000000-0005-0000-0000-000080000000}"/>
    <cellStyle name="20% - Accent1 3 2 2 2 3 2" xfId="2580" xr:uid="{00000000-0005-0000-0000-000081000000}"/>
    <cellStyle name="20% - Accent1 3 2 2 2 4" xfId="1958" xr:uid="{00000000-0005-0000-0000-000082000000}"/>
    <cellStyle name="20% - Accent1 3 2 2 3" xfId="1335" xr:uid="{00000000-0005-0000-0000-000083000000}"/>
    <cellStyle name="20% - Accent1 3 2 2 3 2" xfId="3201" xr:uid="{00000000-0005-0000-0000-000084000000}"/>
    <cellStyle name="20% - Accent1 3 2 2 4" xfId="713" xr:uid="{00000000-0005-0000-0000-000085000000}"/>
    <cellStyle name="20% - Accent1 3 2 2 4 2" xfId="2579" xr:uid="{00000000-0005-0000-0000-000086000000}"/>
    <cellStyle name="20% - Accent1 3 2 2 5" xfId="1957" xr:uid="{00000000-0005-0000-0000-000087000000}"/>
    <cellStyle name="20% - Accent1 3 2 3" xfId="67" xr:uid="{00000000-0005-0000-0000-000088000000}"/>
    <cellStyle name="20% - Accent1 3 2 3 2" xfId="1337" xr:uid="{00000000-0005-0000-0000-000089000000}"/>
    <cellStyle name="20% - Accent1 3 2 3 2 2" xfId="3203" xr:uid="{00000000-0005-0000-0000-00008A000000}"/>
    <cellStyle name="20% - Accent1 3 2 3 3" xfId="715" xr:uid="{00000000-0005-0000-0000-00008B000000}"/>
    <cellStyle name="20% - Accent1 3 2 3 3 2" xfId="2581" xr:uid="{00000000-0005-0000-0000-00008C000000}"/>
    <cellStyle name="20% - Accent1 3 2 3 4" xfId="1959" xr:uid="{00000000-0005-0000-0000-00008D000000}"/>
    <cellStyle name="20% - Accent1 3 2 4" xfId="1334" xr:uid="{00000000-0005-0000-0000-00008E000000}"/>
    <cellStyle name="20% - Accent1 3 2 4 2" xfId="3200" xr:uid="{00000000-0005-0000-0000-00008F000000}"/>
    <cellStyle name="20% - Accent1 3 2 5" xfId="712" xr:uid="{00000000-0005-0000-0000-000090000000}"/>
    <cellStyle name="20% - Accent1 3 2 5 2" xfId="2578" xr:uid="{00000000-0005-0000-0000-000091000000}"/>
    <cellStyle name="20% - Accent1 3 2 6" xfId="1956" xr:uid="{00000000-0005-0000-0000-000092000000}"/>
    <cellStyle name="20% - Accent1 3 3" xfId="68" xr:uid="{00000000-0005-0000-0000-000093000000}"/>
    <cellStyle name="20% - Accent1 3 3 2" xfId="69" xr:uid="{00000000-0005-0000-0000-000094000000}"/>
    <cellStyle name="20% - Accent1 3 3 2 2" xfId="1339" xr:uid="{00000000-0005-0000-0000-000095000000}"/>
    <cellStyle name="20% - Accent1 3 3 2 2 2" xfId="3205" xr:uid="{00000000-0005-0000-0000-000096000000}"/>
    <cellStyle name="20% - Accent1 3 3 2 3" xfId="717" xr:uid="{00000000-0005-0000-0000-000097000000}"/>
    <cellStyle name="20% - Accent1 3 3 2 3 2" xfId="2583" xr:uid="{00000000-0005-0000-0000-000098000000}"/>
    <cellStyle name="20% - Accent1 3 3 2 4" xfId="1961" xr:uid="{00000000-0005-0000-0000-000099000000}"/>
    <cellStyle name="20% - Accent1 3 3 3" xfId="1338" xr:uid="{00000000-0005-0000-0000-00009A000000}"/>
    <cellStyle name="20% - Accent1 3 3 3 2" xfId="3204" xr:uid="{00000000-0005-0000-0000-00009B000000}"/>
    <cellStyle name="20% - Accent1 3 3 4" xfId="716" xr:uid="{00000000-0005-0000-0000-00009C000000}"/>
    <cellStyle name="20% - Accent1 3 3 4 2" xfId="2582" xr:uid="{00000000-0005-0000-0000-00009D000000}"/>
    <cellStyle name="20% - Accent1 3 3 5" xfId="1960" xr:uid="{00000000-0005-0000-0000-00009E000000}"/>
    <cellStyle name="20% - Accent1 3 4" xfId="70" xr:uid="{00000000-0005-0000-0000-00009F000000}"/>
    <cellStyle name="20% - Accent1 3 4 2" xfId="71" xr:uid="{00000000-0005-0000-0000-0000A0000000}"/>
    <cellStyle name="20% - Accent1 3 4 2 2" xfId="1341" xr:uid="{00000000-0005-0000-0000-0000A1000000}"/>
    <cellStyle name="20% - Accent1 3 4 2 2 2" xfId="3207" xr:uid="{00000000-0005-0000-0000-0000A2000000}"/>
    <cellStyle name="20% - Accent1 3 4 2 3" xfId="719" xr:uid="{00000000-0005-0000-0000-0000A3000000}"/>
    <cellStyle name="20% - Accent1 3 4 2 3 2" xfId="2585" xr:uid="{00000000-0005-0000-0000-0000A4000000}"/>
    <cellStyle name="20% - Accent1 3 4 2 4" xfId="1963" xr:uid="{00000000-0005-0000-0000-0000A5000000}"/>
    <cellStyle name="20% - Accent1 3 4 3" xfId="1340" xr:uid="{00000000-0005-0000-0000-0000A6000000}"/>
    <cellStyle name="20% - Accent1 3 4 3 2" xfId="3206" xr:uid="{00000000-0005-0000-0000-0000A7000000}"/>
    <cellStyle name="20% - Accent1 3 4 4" xfId="718" xr:uid="{00000000-0005-0000-0000-0000A8000000}"/>
    <cellStyle name="20% - Accent1 3 4 4 2" xfId="2584" xr:uid="{00000000-0005-0000-0000-0000A9000000}"/>
    <cellStyle name="20% - Accent1 3 4 5" xfId="1962" xr:uid="{00000000-0005-0000-0000-0000AA000000}"/>
    <cellStyle name="20% - Accent1 3 5" xfId="72" xr:uid="{00000000-0005-0000-0000-0000AB000000}"/>
    <cellStyle name="20% - Accent1 3 5 2" xfId="1342" xr:uid="{00000000-0005-0000-0000-0000AC000000}"/>
    <cellStyle name="20% - Accent1 3 5 2 2" xfId="3208" xr:uid="{00000000-0005-0000-0000-0000AD000000}"/>
    <cellStyle name="20% - Accent1 3 5 3" xfId="720" xr:uid="{00000000-0005-0000-0000-0000AE000000}"/>
    <cellStyle name="20% - Accent1 3 5 3 2" xfId="2586" xr:uid="{00000000-0005-0000-0000-0000AF000000}"/>
    <cellStyle name="20% - Accent1 3 5 4" xfId="1964" xr:uid="{00000000-0005-0000-0000-0000B0000000}"/>
    <cellStyle name="20% - Accent1 3 6" xfId="1333" xr:uid="{00000000-0005-0000-0000-0000B1000000}"/>
    <cellStyle name="20% - Accent1 3 6 2" xfId="3199" xr:uid="{00000000-0005-0000-0000-0000B2000000}"/>
    <cellStyle name="20% - Accent1 3 7" xfId="711" xr:uid="{00000000-0005-0000-0000-0000B3000000}"/>
    <cellStyle name="20% - Accent1 3 7 2" xfId="2577" xr:uid="{00000000-0005-0000-0000-0000B4000000}"/>
    <cellStyle name="20% - Accent1 3 8" xfId="1955" xr:uid="{00000000-0005-0000-0000-0000B5000000}"/>
    <cellStyle name="20% - Accent1 4" xfId="73" xr:uid="{00000000-0005-0000-0000-0000B6000000}"/>
    <cellStyle name="20% - Accent1 4 2" xfId="74" xr:uid="{00000000-0005-0000-0000-0000B7000000}"/>
    <cellStyle name="20% - Accent1 4 2 2" xfId="75" xr:uid="{00000000-0005-0000-0000-0000B8000000}"/>
    <cellStyle name="20% - Accent1 4 2 2 2" xfId="1345" xr:uid="{00000000-0005-0000-0000-0000B9000000}"/>
    <cellStyle name="20% - Accent1 4 2 2 2 2" xfId="3211" xr:uid="{00000000-0005-0000-0000-0000BA000000}"/>
    <cellStyle name="20% - Accent1 4 2 2 3" xfId="723" xr:uid="{00000000-0005-0000-0000-0000BB000000}"/>
    <cellStyle name="20% - Accent1 4 2 2 3 2" xfId="2589" xr:uid="{00000000-0005-0000-0000-0000BC000000}"/>
    <cellStyle name="20% - Accent1 4 2 2 4" xfId="1967" xr:uid="{00000000-0005-0000-0000-0000BD000000}"/>
    <cellStyle name="20% - Accent1 4 2 3" xfId="1344" xr:uid="{00000000-0005-0000-0000-0000BE000000}"/>
    <cellStyle name="20% - Accent1 4 2 3 2" xfId="3210" xr:uid="{00000000-0005-0000-0000-0000BF000000}"/>
    <cellStyle name="20% - Accent1 4 2 4" xfId="722" xr:uid="{00000000-0005-0000-0000-0000C0000000}"/>
    <cellStyle name="20% - Accent1 4 2 4 2" xfId="2588" xr:uid="{00000000-0005-0000-0000-0000C1000000}"/>
    <cellStyle name="20% - Accent1 4 2 5" xfId="1966" xr:uid="{00000000-0005-0000-0000-0000C2000000}"/>
    <cellStyle name="20% - Accent1 4 3" xfId="76" xr:uid="{00000000-0005-0000-0000-0000C3000000}"/>
    <cellStyle name="20% - Accent1 4 3 2" xfId="1346" xr:uid="{00000000-0005-0000-0000-0000C4000000}"/>
    <cellStyle name="20% - Accent1 4 3 2 2" xfId="3212" xr:uid="{00000000-0005-0000-0000-0000C5000000}"/>
    <cellStyle name="20% - Accent1 4 3 3" xfId="724" xr:uid="{00000000-0005-0000-0000-0000C6000000}"/>
    <cellStyle name="20% - Accent1 4 3 3 2" xfId="2590" xr:uid="{00000000-0005-0000-0000-0000C7000000}"/>
    <cellStyle name="20% - Accent1 4 3 4" xfId="1968" xr:uid="{00000000-0005-0000-0000-0000C8000000}"/>
    <cellStyle name="20% - Accent1 4 4" xfId="1343" xr:uid="{00000000-0005-0000-0000-0000C9000000}"/>
    <cellStyle name="20% - Accent1 4 4 2" xfId="3209" xr:uid="{00000000-0005-0000-0000-0000CA000000}"/>
    <cellStyle name="20% - Accent1 4 5" xfId="721" xr:uid="{00000000-0005-0000-0000-0000CB000000}"/>
    <cellStyle name="20% - Accent1 4 5 2" xfId="2587" xr:uid="{00000000-0005-0000-0000-0000CC000000}"/>
    <cellStyle name="20% - Accent1 4 6" xfId="1965" xr:uid="{00000000-0005-0000-0000-0000CD000000}"/>
    <cellStyle name="20% - Accent1 5" xfId="77" xr:uid="{00000000-0005-0000-0000-0000CE000000}"/>
    <cellStyle name="20% - Accent1 5 2" xfId="78" xr:uid="{00000000-0005-0000-0000-0000CF000000}"/>
    <cellStyle name="20% - Accent1 5 2 2" xfId="1348" xr:uid="{00000000-0005-0000-0000-0000D0000000}"/>
    <cellStyle name="20% - Accent1 5 2 2 2" xfId="3214" xr:uid="{00000000-0005-0000-0000-0000D1000000}"/>
    <cellStyle name="20% - Accent1 5 2 3" xfId="726" xr:uid="{00000000-0005-0000-0000-0000D2000000}"/>
    <cellStyle name="20% - Accent1 5 2 3 2" xfId="2592" xr:uid="{00000000-0005-0000-0000-0000D3000000}"/>
    <cellStyle name="20% - Accent1 5 2 4" xfId="1970" xr:uid="{00000000-0005-0000-0000-0000D4000000}"/>
    <cellStyle name="20% - Accent1 5 3" xfId="1347" xr:uid="{00000000-0005-0000-0000-0000D5000000}"/>
    <cellStyle name="20% - Accent1 5 3 2" xfId="3213" xr:uid="{00000000-0005-0000-0000-0000D6000000}"/>
    <cellStyle name="20% - Accent1 5 4" xfId="725" xr:uid="{00000000-0005-0000-0000-0000D7000000}"/>
    <cellStyle name="20% - Accent1 5 4 2" xfId="2591" xr:uid="{00000000-0005-0000-0000-0000D8000000}"/>
    <cellStyle name="20% - Accent1 5 5" xfId="1969" xr:uid="{00000000-0005-0000-0000-0000D9000000}"/>
    <cellStyle name="20% - Accent1 6" xfId="79" xr:uid="{00000000-0005-0000-0000-0000DA000000}"/>
    <cellStyle name="20% - Accent1 6 2" xfId="80" xr:uid="{00000000-0005-0000-0000-0000DB000000}"/>
    <cellStyle name="20% - Accent1 6 2 2" xfId="1350" xr:uid="{00000000-0005-0000-0000-0000DC000000}"/>
    <cellStyle name="20% - Accent1 6 2 2 2" xfId="3216" xr:uid="{00000000-0005-0000-0000-0000DD000000}"/>
    <cellStyle name="20% - Accent1 6 2 3" xfId="728" xr:uid="{00000000-0005-0000-0000-0000DE000000}"/>
    <cellStyle name="20% - Accent1 6 2 3 2" xfId="2594" xr:uid="{00000000-0005-0000-0000-0000DF000000}"/>
    <cellStyle name="20% - Accent1 6 2 4" xfId="1972" xr:uid="{00000000-0005-0000-0000-0000E0000000}"/>
    <cellStyle name="20% - Accent1 6 3" xfId="1349" xr:uid="{00000000-0005-0000-0000-0000E1000000}"/>
    <cellStyle name="20% - Accent1 6 3 2" xfId="3215" xr:uid="{00000000-0005-0000-0000-0000E2000000}"/>
    <cellStyle name="20% - Accent1 6 4" xfId="727" xr:uid="{00000000-0005-0000-0000-0000E3000000}"/>
    <cellStyle name="20% - Accent1 6 4 2" xfId="2593" xr:uid="{00000000-0005-0000-0000-0000E4000000}"/>
    <cellStyle name="20% - Accent1 6 5" xfId="1971" xr:uid="{00000000-0005-0000-0000-0000E5000000}"/>
    <cellStyle name="20% - Accent1 7" xfId="81" xr:uid="{00000000-0005-0000-0000-0000E6000000}"/>
    <cellStyle name="20% - Accent1 7 2" xfId="1351" xr:uid="{00000000-0005-0000-0000-0000E7000000}"/>
    <cellStyle name="20% - Accent1 7 2 2" xfId="3217" xr:uid="{00000000-0005-0000-0000-0000E8000000}"/>
    <cellStyle name="20% - Accent1 7 3" xfId="729" xr:uid="{00000000-0005-0000-0000-0000E9000000}"/>
    <cellStyle name="20% - Accent1 7 3 2" xfId="2595" xr:uid="{00000000-0005-0000-0000-0000EA000000}"/>
    <cellStyle name="20% - Accent1 7 4" xfId="1973" xr:uid="{00000000-0005-0000-0000-0000EB000000}"/>
    <cellStyle name="20% - Accent1 8" xfId="1299" xr:uid="{00000000-0005-0000-0000-0000EC000000}"/>
    <cellStyle name="20% - Accent1 8 2" xfId="3165" xr:uid="{00000000-0005-0000-0000-0000ED000000}"/>
    <cellStyle name="20% - Accent1 9" xfId="675" xr:uid="{00000000-0005-0000-0000-0000EE000000}"/>
    <cellStyle name="20% - Accent1 9 2" xfId="2542" xr:uid="{00000000-0005-0000-0000-0000EF000000}"/>
    <cellStyle name="20% - Accent2" xfId="23" builtinId="34" customBuiltin="1"/>
    <cellStyle name="20% - Accent2 10" xfId="1922" xr:uid="{00000000-0005-0000-0000-0000F1000000}"/>
    <cellStyle name="20% - Accent2 2" xfId="82" xr:uid="{00000000-0005-0000-0000-0000F2000000}"/>
    <cellStyle name="20% - Accent2 2 2" xfId="83" xr:uid="{00000000-0005-0000-0000-0000F3000000}"/>
    <cellStyle name="20% - Accent2 2 2 2" xfId="84" xr:uid="{00000000-0005-0000-0000-0000F4000000}"/>
    <cellStyle name="20% - Accent2 2 2 2 2" xfId="85" xr:uid="{00000000-0005-0000-0000-0000F5000000}"/>
    <cellStyle name="20% - Accent2 2 2 2 2 2" xfId="86" xr:uid="{00000000-0005-0000-0000-0000F6000000}"/>
    <cellStyle name="20% - Accent2 2 2 2 2 2 2" xfId="1356" xr:uid="{00000000-0005-0000-0000-0000F7000000}"/>
    <cellStyle name="20% - Accent2 2 2 2 2 2 2 2" xfId="3222" xr:uid="{00000000-0005-0000-0000-0000F8000000}"/>
    <cellStyle name="20% - Accent2 2 2 2 2 2 3" xfId="734" xr:uid="{00000000-0005-0000-0000-0000F9000000}"/>
    <cellStyle name="20% - Accent2 2 2 2 2 2 3 2" xfId="2600" xr:uid="{00000000-0005-0000-0000-0000FA000000}"/>
    <cellStyle name="20% - Accent2 2 2 2 2 2 4" xfId="1978" xr:uid="{00000000-0005-0000-0000-0000FB000000}"/>
    <cellStyle name="20% - Accent2 2 2 2 2 3" xfId="1355" xr:uid="{00000000-0005-0000-0000-0000FC000000}"/>
    <cellStyle name="20% - Accent2 2 2 2 2 3 2" xfId="3221" xr:uid="{00000000-0005-0000-0000-0000FD000000}"/>
    <cellStyle name="20% - Accent2 2 2 2 2 4" xfId="733" xr:uid="{00000000-0005-0000-0000-0000FE000000}"/>
    <cellStyle name="20% - Accent2 2 2 2 2 4 2" xfId="2599" xr:uid="{00000000-0005-0000-0000-0000FF000000}"/>
    <cellStyle name="20% - Accent2 2 2 2 2 5" xfId="1977" xr:uid="{00000000-0005-0000-0000-000000010000}"/>
    <cellStyle name="20% - Accent2 2 2 2 3" xfId="87" xr:uid="{00000000-0005-0000-0000-000001010000}"/>
    <cellStyle name="20% - Accent2 2 2 2 3 2" xfId="1357" xr:uid="{00000000-0005-0000-0000-000002010000}"/>
    <cellStyle name="20% - Accent2 2 2 2 3 2 2" xfId="3223" xr:uid="{00000000-0005-0000-0000-000003010000}"/>
    <cellStyle name="20% - Accent2 2 2 2 3 3" xfId="735" xr:uid="{00000000-0005-0000-0000-000004010000}"/>
    <cellStyle name="20% - Accent2 2 2 2 3 3 2" xfId="2601" xr:uid="{00000000-0005-0000-0000-000005010000}"/>
    <cellStyle name="20% - Accent2 2 2 2 3 4" xfId="1979" xr:uid="{00000000-0005-0000-0000-000006010000}"/>
    <cellStyle name="20% - Accent2 2 2 2 4" xfId="1354" xr:uid="{00000000-0005-0000-0000-000007010000}"/>
    <cellStyle name="20% - Accent2 2 2 2 4 2" xfId="3220" xr:uid="{00000000-0005-0000-0000-000008010000}"/>
    <cellStyle name="20% - Accent2 2 2 2 5" xfId="732" xr:uid="{00000000-0005-0000-0000-000009010000}"/>
    <cellStyle name="20% - Accent2 2 2 2 5 2" xfId="2598" xr:uid="{00000000-0005-0000-0000-00000A010000}"/>
    <cellStyle name="20% - Accent2 2 2 2 6" xfId="1976" xr:uid="{00000000-0005-0000-0000-00000B010000}"/>
    <cellStyle name="20% - Accent2 2 2 3" xfId="88" xr:uid="{00000000-0005-0000-0000-00000C010000}"/>
    <cellStyle name="20% - Accent2 2 2 3 2" xfId="89" xr:uid="{00000000-0005-0000-0000-00000D010000}"/>
    <cellStyle name="20% - Accent2 2 2 3 2 2" xfId="1359" xr:uid="{00000000-0005-0000-0000-00000E010000}"/>
    <cellStyle name="20% - Accent2 2 2 3 2 2 2" xfId="3225" xr:uid="{00000000-0005-0000-0000-00000F010000}"/>
    <cellStyle name="20% - Accent2 2 2 3 2 3" xfId="737" xr:uid="{00000000-0005-0000-0000-000010010000}"/>
    <cellStyle name="20% - Accent2 2 2 3 2 3 2" xfId="2603" xr:uid="{00000000-0005-0000-0000-000011010000}"/>
    <cellStyle name="20% - Accent2 2 2 3 2 4" xfId="1981" xr:uid="{00000000-0005-0000-0000-000012010000}"/>
    <cellStyle name="20% - Accent2 2 2 3 3" xfId="1358" xr:uid="{00000000-0005-0000-0000-000013010000}"/>
    <cellStyle name="20% - Accent2 2 2 3 3 2" xfId="3224" xr:uid="{00000000-0005-0000-0000-000014010000}"/>
    <cellStyle name="20% - Accent2 2 2 3 4" xfId="736" xr:uid="{00000000-0005-0000-0000-000015010000}"/>
    <cellStyle name="20% - Accent2 2 2 3 4 2" xfId="2602" xr:uid="{00000000-0005-0000-0000-000016010000}"/>
    <cellStyle name="20% - Accent2 2 2 3 5" xfId="1980" xr:uid="{00000000-0005-0000-0000-000017010000}"/>
    <cellStyle name="20% - Accent2 2 2 4" xfId="90" xr:uid="{00000000-0005-0000-0000-000018010000}"/>
    <cellStyle name="20% - Accent2 2 2 4 2" xfId="91" xr:uid="{00000000-0005-0000-0000-000019010000}"/>
    <cellStyle name="20% - Accent2 2 2 4 2 2" xfId="1361" xr:uid="{00000000-0005-0000-0000-00001A010000}"/>
    <cellStyle name="20% - Accent2 2 2 4 2 2 2" xfId="3227" xr:uid="{00000000-0005-0000-0000-00001B010000}"/>
    <cellStyle name="20% - Accent2 2 2 4 2 3" xfId="739" xr:uid="{00000000-0005-0000-0000-00001C010000}"/>
    <cellStyle name="20% - Accent2 2 2 4 2 3 2" xfId="2605" xr:uid="{00000000-0005-0000-0000-00001D010000}"/>
    <cellStyle name="20% - Accent2 2 2 4 2 4" xfId="1983" xr:uid="{00000000-0005-0000-0000-00001E010000}"/>
    <cellStyle name="20% - Accent2 2 2 4 3" xfId="1360" xr:uid="{00000000-0005-0000-0000-00001F010000}"/>
    <cellStyle name="20% - Accent2 2 2 4 3 2" xfId="3226" xr:uid="{00000000-0005-0000-0000-000020010000}"/>
    <cellStyle name="20% - Accent2 2 2 4 4" xfId="738" xr:uid="{00000000-0005-0000-0000-000021010000}"/>
    <cellStyle name="20% - Accent2 2 2 4 4 2" xfId="2604" xr:uid="{00000000-0005-0000-0000-000022010000}"/>
    <cellStyle name="20% - Accent2 2 2 4 5" xfId="1982" xr:uid="{00000000-0005-0000-0000-000023010000}"/>
    <cellStyle name="20% - Accent2 2 2 5" xfId="92" xr:uid="{00000000-0005-0000-0000-000024010000}"/>
    <cellStyle name="20% - Accent2 2 2 5 2" xfId="1362" xr:uid="{00000000-0005-0000-0000-000025010000}"/>
    <cellStyle name="20% - Accent2 2 2 5 2 2" xfId="3228" xr:uid="{00000000-0005-0000-0000-000026010000}"/>
    <cellStyle name="20% - Accent2 2 2 5 3" xfId="740" xr:uid="{00000000-0005-0000-0000-000027010000}"/>
    <cellStyle name="20% - Accent2 2 2 5 3 2" xfId="2606" xr:uid="{00000000-0005-0000-0000-000028010000}"/>
    <cellStyle name="20% - Accent2 2 2 5 4" xfId="1984" xr:uid="{00000000-0005-0000-0000-000029010000}"/>
    <cellStyle name="20% - Accent2 2 2 6" xfId="1353" xr:uid="{00000000-0005-0000-0000-00002A010000}"/>
    <cellStyle name="20% - Accent2 2 2 6 2" xfId="3219" xr:uid="{00000000-0005-0000-0000-00002B010000}"/>
    <cellStyle name="20% - Accent2 2 2 7" xfId="731" xr:uid="{00000000-0005-0000-0000-00002C010000}"/>
    <cellStyle name="20% - Accent2 2 2 7 2" xfId="2597" xr:uid="{00000000-0005-0000-0000-00002D010000}"/>
    <cellStyle name="20% - Accent2 2 2 8" xfId="1975" xr:uid="{00000000-0005-0000-0000-00002E010000}"/>
    <cellStyle name="20% - Accent2 2 3" xfId="93" xr:uid="{00000000-0005-0000-0000-00002F010000}"/>
    <cellStyle name="20% - Accent2 2 3 2" xfId="94" xr:uid="{00000000-0005-0000-0000-000030010000}"/>
    <cellStyle name="20% - Accent2 2 3 2 2" xfId="95" xr:uid="{00000000-0005-0000-0000-000031010000}"/>
    <cellStyle name="20% - Accent2 2 3 2 2 2" xfId="1365" xr:uid="{00000000-0005-0000-0000-000032010000}"/>
    <cellStyle name="20% - Accent2 2 3 2 2 2 2" xfId="3231" xr:uid="{00000000-0005-0000-0000-000033010000}"/>
    <cellStyle name="20% - Accent2 2 3 2 2 3" xfId="743" xr:uid="{00000000-0005-0000-0000-000034010000}"/>
    <cellStyle name="20% - Accent2 2 3 2 2 3 2" xfId="2609" xr:uid="{00000000-0005-0000-0000-000035010000}"/>
    <cellStyle name="20% - Accent2 2 3 2 2 4" xfId="1987" xr:uid="{00000000-0005-0000-0000-000036010000}"/>
    <cellStyle name="20% - Accent2 2 3 2 3" xfId="1364" xr:uid="{00000000-0005-0000-0000-000037010000}"/>
    <cellStyle name="20% - Accent2 2 3 2 3 2" xfId="3230" xr:uid="{00000000-0005-0000-0000-000038010000}"/>
    <cellStyle name="20% - Accent2 2 3 2 4" xfId="742" xr:uid="{00000000-0005-0000-0000-000039010000}"/>
    <cellStyle name="20% - Accent2 2 3 2 4 2" xfId="2608" xr:uid="{00000000-0005-0000-0000-00003A010000}"/>
    <cellStyle name="20% - Accent2 2 3 2 5" xfId="1986" xr:uid="{00000000-0005-0000-0000-00003B010000}"/>
    <cellStyle name="20% - Accent2 2 3 3" xfId="96" xr:uid="{00000000-0005-0000-0000-00003C010000}"/>
    <cellStyle name="20% - Accent2 2 3 3 2" xfId="1366" xr:uid="{00000000-0005-0000-0000-00003D010000}"/>
    <cellStyle name="20% - Accent2 2 3 3 2 2" xfId="3232" xr:uid="{00000000-0005-0000-0000-00003E010000}"/>
    <cellStyle name="20% - Accent2 2 3 3 3" xfId="744" xr:uid="{00000000-0005-0000-0000-00003F010000}"/>
    <cellStyle name="20% - Accent2 2 3 3 3 2" xfId="2610" xr:uid="{00000000-0005-0000-0000-000040010000}"/>
    <cellStyle name="20% - Accent2 2 3 3 4" xfId="1988" xr:uid="{00000000-0005-0000-0000-000041010000}"/>
    <cellStyle name="20% - Accent2 2 3 4" xfId="1363" xr:uid="{00000000-0005-0000-0000-000042010000}"/>
    <cellStyle name="20% - Accent2 2 3 4 2" xfId="3229" xr:uid="{00000000-0005-0000-0000-000043010000}"/>
    <cellStyle name="20% - Accent2 2 3 5" xfId="741" xr:uid="{00000000-0005-0000-0000-000044010000}"/>
    <cellStyle name="20% - Accent2 2 3 5 2" xfId="2607" xr:uid="{00000000-0005-0000-0000-000045010000}"/>
    <cellStyle name="20% - Accent2 2 3 6" xfId="1985" xr:uid="{00000000-0005-0000-0000-000046010000}"/>
    <cellStyle name="20% - Accent2 2 4" xfId="97" xr:uid="{00000000-0005-0000-0000-000047010000}"/>
    <cellStyle name="20% - Accent2 2 4 2" xfId="98" xr:uid="{00000000-0005-0000-0000-000048010000}"/>
    <cellStyle name="20% - Accent2 2 4 2 2" xfId="1368" xr:uid="{00000000-0005-0000-0000-000049010000}"/>
    <cellStyle name="20% - Accent2 2 4 2 2 2" xfId="3234" xr:uid="{00000000-0005-0000-0000-00004A010000}"/>
    <cellStyle name="20% - Accent2 2 4 2 3" xfId="746" xr:uid="{00000000-0005-0000-0000-00004B010000}"/>
    <cellStyle name="20% - Accent2 2 4 2 3 2" xfId="2612" xr:uid="{00000000-0005-0000-0000-00004C010000}"/>
    <cellStyle name="20% - Accent2 2 4 2 4" xfId="1990" xr:uid="{00000000-0005-0000-0000-00004D010000}"/>
    <cellStyle name="20% - Accent2 2 4 3" xfId="1367" xr:uid="{00000000-0005-0000-0000-00004E010000}"/>
    <cellStyle name="20% - Accent2 2 4 3 2" xfId="3233" xr:uid="{00000000-0005-0000-0000-00004F010000}"/>
    <cellStyle name="20% - Accent2 2 4 4" xfId="745" xr:uid="{00000000-0005-0000-0000-000050010000}"/>
    <cellStyle name="20% - Accent2 2 4 4 2" xfId="2611" xr:uid="{00000000-0005-0000-0000-000051010000}"/>
    <cellStyle name="20% - Accent2 2 4 5" xfId="1989" xr:uid="{00000000-0005-0000-0000-000052010000}"/>
    <cellStyle name="20% - Accent2 2 5" xfId="99" xr:uid="{00000000-0005-0000-0000-000053010000}"/>
    <cellStyle name="20% - Accent2 2 5 2" xfId="100" xr:uid="{00000000-0005-0000-0000-000054010000}"/>
    <cellStyle name="20% - Accent2 2 5 2 2" xfId="1370" xr:uid="{00000000-0005-0000-0000-000055010000}"/>
    <cellStyle name="20% - Accent2 2 5 2 2 2" xfId="3236" xr:uid="{00000000-0005-0000-0000-000056010000}"/>
    <cellStyle name="20% - Accent2 2 5 2 3" xfId="748" xr:uid="{00000000-0005-0000-0000-000057010000}"/>
    <cellStyle name="20% - Accent2 2 5 2 3 2" xfId="2614" xr:uid="{00000000-0005-0000-0000-000058010000}"/>
    <cellStyle name="20% - Accent2 2 5 2 4" xfId="1992" xr:uid="{00000000-0005-0000-0000-000059010000}"/>
    <cellStyle name="20% - Accent2 2 5 3" xfId="1369" xr:uid="{00000000-0005-0000-0000-00005A010000}"/>
    <cellStyle name="20% - Accent2 2 5 3 2" xfId="3235" xr:uid="{00000000-0005-0000-0000-00005B010000}"/>
    <cellStyle name="20% - Accent2 2 5 4" xfId="747" xr:uid="{00000000-0005-0000-0000-00005C010000}"/>
    <cellStyle name="20% - Accent2 2 5 4 2" xfId="2613" xr:uid="{00000000-0005-0000-0000-00005D010000}"/>
    <cellStyle name="20% - Accent2 2 5 5" xfId="1991" xr:uid="{00000000-0005-0000-0000-00005E010000}"/>
    <cellStyle name="20% - Accent2 2 6" xfId="101" xr:uid="{00000000-0005-0000-0000-00005F010000}"/>
    <cellStyle name="20% - Accent2 2 6 2" xfId="1371" xr:uid="{00000000-0005-0000-0000-000060010000}"/>
    <cellStyle name="20% - Accent2 2 6 2 2" xfId="3237" xr:uid="{00000000-0005-0000-0000-000061010000}"/>
    <cellStyle name="20% - Accent2 2 6 3" xfId="749" xr:uid="{00000000-0005-0000-0000-000062010000}"/>
    <cellStyle name="20% - Accent2 2 6 3 2" xfId="2615" xr:uid="{00000000-0005-0000-0000-000063010000}"/>
    <cellStyle name="20% - Accent2 2 6 4" xfId="1993" xr:uid="{00000000-0005-0000-0000-000064010000}"/>
    <cellStyle name="20% - Accent2 2 7" xfId="1352" xr:uid="{00000000-0005-0000-0000-000065010000}"/>
    <cellStyle name="20% - Accent2 2 7 2" xfId="3218" xr:uid="{00000000-0005-0000-0000-000066010000}"/>
    <cellStyle name="20% - Accent2 2 8" xfId="730" xr:uid="{00000000-0005-0000-0000-000067010000}"/>
    <cellStyle name="20% - Accent2 2 8 2" xfId="2596" xr:uid="{00000000-0005-0000-0000-000068010000}"/>
    <cellStyle name="20% - Accent2 2 9" xfId="1974" xr:uid="{00000000-0005-0000-0000-000069010000}"/>
    <cellStyle name="20% - Accent2 3" xfId="102" xr:uid="{00000000-0005-0000-0000-00006A010000}"/>
    <cellStyle name="20% - Accent2 3 2" xfId="103" xr:uid="{00000000-0005-0000-0000-00006B010000}"/>
    <cellStyle name="20% - Accent2 3 2 2" xfId="104" xr:uid="{00000000-0005-0000-0000-00006C010000}"/>
    <cellStyle name="20% - Accent2 3 2 2 2" xfId="105" xr:uid="{00000000-0005-0000-0000-00006D010000}"/>
    <cellStyle name="20% - Accent2 3 2 2 2 2" xfId="1375" xr:uid="{00000000-0005-0000-0000-00006E010000}"/>
    <cellStyle name="20% - Accent2 3 2 2 2 2 2" xfId="3241" xr:uid="{00000000-0005-0000-0000-00006F010000}"/>
    <cellStyle name="20% - Accent2 3 2 2 2 3" xfId="753" xr:uid="{00000000-0005-0000-0000-000070010000}"/>
    <cellStyle name="20% - Accent2 3 2 2 2 3 2" xfId="2619" xr:uid="{00000000-0005-0000-0000-000071010000}"/>
    <cellStyle name="20% - Accent2 3 2 2 2 4" xfId="1997" xr:uid="{00000000-0005-0000-0000-000072010000}"/>
    <cellStyle name="20% - Accent2 3 2 2 3" xfId="1374" xr:uid="{00000000-0005-0000-0000-000073010000}"/>
    <cellStyle name="20% - Accent2 3 2 2 3 2" xfId="3240" xr:uid="{00000000-0005-0000-0000-000074010000}"/>
    <cellStyle name="20% - Accent2 3 2 2 4" xfId="752" xr:uid="{00000000-0005-0000-0000-000075010000}"/>
    <cellStyle name="20% - Accent2 3 2 2 4 2" xfId="2618" xr:uid="{00000000-0005-0000-0000-000076010000}"/>
    <cellStyle name="20% - Accent2 3 2 2 5" xfId="1996" xr:uid="{00000000-0005-0000-0000-000077010000}"/>
    <cellStyle name="20% - Accent2 3 2 3" xfId="106" xr:uid="{00000000-0005-0000-0000-000078010000}"/>
    <cellStyle name="20% - Accent2 3 2 3 2" xfId="1376" xr:uid="{00000000-0005-0000-0000-000079010000}"/>
    <cellStyle name="20% - Accent2 3 2 3 2 2" xfId="3242" xr:uid="{00000000-0005-0000-0000-00007A010000}"/>
    <cellStyle name="20% - Accent2 3 2 3 3" xfId="754" xr:uid="{00000000-0005-0000-0000-00007B010000}"/>
    <cellStyle name="20% - Accent2 3 2 3 3 2" xfId="2620" xr:uid="{00000000-0005-0000-0000-00007C010000}"/>
    <cellStyle name="20% - Accent2 3 2 3 4" xfId="1998" xr:uid="{00000000-0005-0000-0000-00007D010000}"/>
    <cellStyle name="20% - Accent2 3 2 4" xfId="1373" xr:uid="{00000000-0005-0000-0000-00007E010000}"/>
    <cellStyle name="20% - Accent2 3 2 4 2" xfId="3239" xr:uid="{00000000-0005-0000-0000-00007F010000}"/>
    <cellStyle name="20% - Accent2 3 2 5" xfId="751" xr:uid="{00000000-0005-0000-0000-000080010000}"/>
    <cellStyle name="20% - Accent2 3 2 5 2" xfId="2617" xr:uid="{00000000-0005-0000-0000-000081010000}"/>
    <cellStyle name="20% - Accent2 3 2 6" xfId="1995" xr:uid="{00000000-0005-0000-0000-000082010000}"/>
    <cellStyle name="20% - Accent2 3 3" xfId="107" xr:uid="{00000000-0005-0000-0000-000083010000}"/>
    <cellStyle name="20% - Accent2 3 3 2" xfId="108" xr:uid="{00000000-0005-0000-0000-000084010000}"/>
    <cellStyle name="20% - Accent2 3 3 2 2" xfId="1378" xr:uid="{00000000-0005-0000-0000-000085010000}"/>
    <cellStyle name="20% - Accent2 3 3 2 2 2" xfId="3244" xr:uid="{00000000-0005-0000-0000-000086010000}"/>
    <cellStyle name="20% - Accent2 3 3 2 3" xfId="756" xr:uid="{00000000-0005-0000-0000-000087010000}"/>
    <cellStyle name="20% - Accent2 3 3 2 3 2" xfId="2622" xr:uid="{00000000-0005-0000-0000-000088010000}"/>
    <cellStyle name="20% - Accent2 3 3 2 4" xfId="2000" xr:uid="{00000000-0005-0000-0000-000089010000}"/>
    <cellStyle name="20% - Accent2 3 3 3" xfId="1377" xr:uid="{00000000-0005-0000-0000-00008A010000}"/>
    <cellStyle name="20% - Accent2 3 3 3 2" xfId="3243" xr:uid="{00000000-0005-0000-0000-00008B010000}"/>
    <cellStyle name="20% - Accent2 3 3 4" xfId="755" xr:uid="{00000000-0005-0000-0000-00008C010000}"/>
    <cellStyle name="20% - Accent2 3 3 4 2" xfId="2621" xr:uid="{00000000-0005-0000-0000-00008D010000}"/>
    <cellStyle name="20% - Accent2 3 3 5" xfId="1999" xr:uid="{00000000-0005-0000-0000-00008E010000}"/>
    <cellStyle name="20% - Accent2 3 4" xfId="109" xr:uid="{00000000-0005-0000-0000-00008F010000}"/>
    <cellStyle name="20% - Accent2 3 4 2" xfId="110" xr:uid="{00000000-0005-0000-0000-000090010000}"/>
    <cellStyle name="20% - Accent2 3 4 2 2" xfId="1380" xr:uid="{00000000-0005-0000-0000-000091010000}"/>
    <cellStyle name="20% - Accent2 3 4 2 2 2" xfId="3246" xr:uid="{00000000-0005-0000-0000-000092010000}"/>
    <cellStyle name="20% - Accent2 3 4 2 3" xfId="758" xr:uid="{00000000-0005-0000-0000-000093010000}"/>
    <cellStyle name="20% - Accent2 3 4 2 3 2" xfId="2624" xr:uid="{00000000-0005-0000-0000-000094010000}"/>
    <cellStyle name="20% - Accent2 3 4 2 4" xfId="2002" xr:uid="{00000000-0005-0000-0000-000095010000}"/>
    <cellStyle name="20% - Accent2 3 4 3" xfId="1379" xr:uid="{00000000-0005-0000-0000-000096010000}"/>
    <cellStyle name="20% - Accent2 3 4 3 2" xfId="3245" xr:uid="{00000000-0005-0000-0000-000097010000}"/>
    <cellStyle name="20% - Accent2 3 4 4" xfId="757" xr:uid="{00000000-0005-0000-0000-000098010000}"/>
    <cellStyle name="20% - Accent2 3 4 4 2" xfId="2623" xr:uid="{00000000-0005-0000-0000-000099010000}"/>
    <cellStyle name="20% - Accent2 3 4 5" xfId="2001" xr:uid="{00000000-0005-0000-0000-00009A010000}"/>
    <cellStyle name="20% - Accent2 3 5" xfId="111" xr:uid="{00000000-0005-0000-0000-00009B010000}"/>
    <cellStyle name="20% - Accent2 3 5 2" xfId="1381" xr:uid="{00000000-0005-0000-0000-00009C010000}"/>
    <cellStyle name="20% - Accent2 3 5 2 2" xfId="3247" xr:uid="{00000000-0005-0000-0000-00009D010000}"/>
    <cellStyle name="20% - Accent2 3 5 3" xfId="759" xr:uid="{00000000-0005-0000-0000-00009E010000}"/>
    <cellStyle name="20% - Accent2 3 5 3 2" xfId="2625" xr:uid="{00000000-0005-0000-0000-00009F010000}"/>
    <cellStyle name="20% - Accent2 3 5 4" xfId="2003" xr:uid="{00000000-0005-0000-0000-0000A0010000}"/>
    <cellStyle name="20% - Accent2 3 6" xfId="1372" xr:uid="{00000000-0005-0000-0000-0000A1010000}"/>
    <cellStyle name="20% - Accent2 3 6 2" xfId="3238" xr:uid="{00000000-0005-0000-0000-0000A2010000}"/>
    <cellStyle name="20% - Accent2 3 7" xfId="750" xr:uid="{00000000-0005-0000-0000-0000A3010000}"/>
    <cellStyle name="20% - Accent2 3 7 2" xfId="2616" xr:uid="{00000000-0005-0000-0000-0000A4010000}"/>
    <cellStyle name="20% - Accent2 3 8" xfId="1994" xr:uid="{00000000-0005-0000-0000-0000A5010000}"/>
    <cellStyle name="20% - Accent2 4" xfId="112" xr:uid="{00000000-0005-0000-0000-0000A6010000}"/>
    <cellStyle name="20% - Accent2 4 2" xfId="113" xr:uid="{00000000-0005-0000-0000-0000A7010000}"/>
    <cellStyle name="20% - Accent2 4 2 2" xfId="114" xr:uid="{00000000-0005-0000-0000-0000A8010000}"/>
    <cellStyle name="20% - Accent2 4 2 2 2" xfId="1384" xr:uid="{00000000-0005-0000-0000-0000A9010000}"/>
    <cellStyle name="20% - Accent2 4 2 2 2 2" xfId="3250" xr:uid="{00000000-0005-0000-0000-0000AA010000}"/>
    <cellStyle name="20% - Accent2 4 2 2 3" xfId="762" xr:uid="{00000000-0005-0000-0000-0000AB010000}"/>
    <cellStyle name="20% - Accent2 4 2 2 3 2" xfId="2628" xr:uid="{00000000-0005-0000-0000-0000AC010000}"/>
    <cellStyle name="20% - Accent2 4 2 2 4" xfId="2006" xr:uid="{00000000-0005-0000-0000-0000AD010000}"/>
    <cellStyle name="20% - Accent2 4 2 3" xfId="1383" xr:uid="{00000000-0005-0000-0000-0000AE010000}"/>
    <cellStyle name="20% - Accent2 4 2 3 2" xfId="3249" xr:uid="{00000000-0005-0000-0000-0000AF010000}"/>
    <cellStyle name="20% - Accent2 4 2 4" xfId="761" xr:uid="{00000000-0005-0000-0000-0000B0010000}"/>
    <cellStyle name="20% - Accent2 4 2 4 2" xfId="2627" xr:uid="{00000000-0005-0000-0000-0000B1010000}"/>
    <cellStyle name="20% - Accent2 4 2 5" xfId="2005" xr:uid="{00000000-0005-0000-0000-0000B2010000}"/>
    <cellStyle name="20% - Accent2 4 3" xfId="115" xr:uid="{00000000-0005-0000-0000-0000B3010000}"/>
    <cellStyle name="20% - Accent2 4 3 2" xfId="1385" xr:uid="{00000000-0005-0000-0000-0000B4010000}"/>
    <cellStyle name="20% - Accent2 4 3 2 2" xfId="3251" xr:uid="{00000000-0005-0000-0000-0000B5010000}"/>
    <cellStyle name="20% - Accent2 4 3 3" xfId="763" xr:uid="{00000000-0005-0000-0000-0000B6010000}"/>
    <cellStyle name="20% - Accent2 4 3 3 2" xfId="2629" xr:uid="{00000000-0005-0000-0000-0000B7010000}"/>
    <cellStyle name="20% - Accent2 4 3 4" xfId="2007" xr:uid="{00000000-0005-0000-0000-0000B8010000}"/>
    <cellStyle name="20% - Accent2 4 4" xfId="1382" xr:uid="{00000000-0005-0000-0000-0000B9010000}"/>
    <cellStyle name="20% - Accent2 4 4 2" xfId="3248" xr:uid="{00000000-0005-0000-0000-0000BA010000}"/>
    <cellStyle name="20% - Accent2 4 5" xfId="760" xr:uid="{00000000-0005-0000-0000-0000BB010000}"/>
    <cellStyle name="20% - Accent2 4 5 2" xfId="2626" xr:uid="{00000000-0005-0000-0000-0000BC010000}"/>
    <cellStyle name="20% - Accent2 4 6" xfId="2004" xr:uid="{00000000-0005-0000-0000-0000BD010000}"/>
    <cellStyle name="20% - Accent2 5" xfId="116" xr:uid="{00000000-0005-0000-0000-0000BE010000}"/>
    <cellStyle name="20% - Accent2 5 2" xfId="117" xr:uid="{00000000-0005-0000-0000-0000BF010000}"/>
    <cellStyle name="20% - Accent2 5 2 2" xfId="1387" xr:uid="{00000000-0005-0000-0000-0000C0010000}"/>
    <cellStyle name="20% - Accent2 5 2 2 2" xfId="3253" xr:uid="{00000000-0005-0000-0000-0000C1010000}"/>
    <cellStyle name="20% - Accent2 5 2 3" xfId="765" xr:uid="{00000000-0005-0000-0000-0000C2010000}"/>
    <cellStyle name="20% - Accent2 5 2 3 2" xfId="2631" xr:uid="{00000000-0005-0000-0000-0000C3010000}"/>
    <cellStyle name="20% - Accent2 5 2 4" xfId="2009" xr:uid="{00000000-0005-0000-0000-0000C4010000}"/>
    <cellStyle name="20% - Accent2 5 3" xfId="1386" xr:uid="{00000000-0005-0000-0000-0000C5010000}"/>
    <cellStyle name="20% - Accent2 5 3 2" xfId="3252" xr:uid="{00000000-0005-0000-0000-0000C6010000}"/>
    <cellStyle name="20% - Accent2 5 4" xfId="764" xr:uid="{00000000-0005-0000-0000-0000C7010000}"/>
    <cellStyle name="20% - Accent2 5 4 2" xfId="2630" xr:uid="{00000000-0005-0000-0000-0000C8010000}"/>
    <cellStyle name="20% - Accent2 5 5" xfId="2008" xr:uid="{00000000-0005-0000-0000-0000C9010000}"/>
    <cellStyle name="20% - Accent2 6" xfId="118" xr:uid="{00000000-0005-0000-0000-0000CA010000}"/>
    <cellStyle name="20% - Accent2 6 2" xfId="119" xr:uid="{00000000-0005-0000-0000-0000CB010000}"/>
    <cellStyle name="20% - Accent2 6 2 2" xfId="1389" xr:uid="{00000000-0005-0000-0000-0000CC010000}"/>
    <cellStyle name="20% - Accent2 6 2 2 2" xfId="3255" xr:uid="{00000000-0005-0000-0000-0000CD010000}"/>
    <cellStyle name="20% - Accent2 6 2 3" xfId="767" xr:uid="{00000000-0005-0000-0000-0000CE010000}"/>
    <cellStyle name="20% - Accent2 6 2 3 2" xfId="2633" xr:uid="{00000000-0005-0000-0000-0000CF010000}"/>
    <cellStyle name="20% - Accent2 6 2 4" xfId="2011" xr:uid="{00000000-0005-0000-0000-0000D0010000}"/>
    <cellStyle name="20% - Accent2 6 3" xfId="1388" xr:uid="{00000000-0005-0000-0000-0000D1010000}"/>
    <cellStyle name="20% - Accent2 6 3 2" xfId="3254" xr:uid="{00000000-0005-0000-0000-0000D2010000}"/>
    <cellStyle name="20% - Accent2 6 4" xfId="766" xr:uid="{00000000-0005-0000-0000-0000D3010000}"/>
    <cellStyle name="20% - Accent2 6 4 2" xfId="2632" xr:uid="{00000000-0005-0000-0000-0000D4010000}"/>
    <cellStyle name="20% - Accent2 6 5" xfId="2010" xr:uid="{00000000-0005-0000-0000-0000D5010000}"/>
    <cellStyle name="20% - Accent2 7" xfId="120" xr:uid="{00000000-0005-0000-0000-0000D6010000}"/>
    <cellStyle name="20% - Accent2 7 2" xfId="1390" xr:uid="{00000000-0005-0000-0000-0000D7010000}"/>
    <cellStyle name="20% - Accent2 7 2 2" xfId="3256" xr:uid="{00000000-0005-0000-0000-0000D8010000}"/>
    <cellStyle name="20% - Accent2 7 3" xfId="768" xr:uid="{00000000-0005-0000-0000-0000D9010000}"/>
    <cellStyle name="20% - Accent2 7 3 2" xfId="2634" xr:uid="{00000000-0005-0000-0000-0000DA010000}"/>
    <cellStyle name="20% - Accent2 7 4" xfId="2012" xr:uid="{00000000-0005-0000-0000-0000DB010000}"/>
    <cellStyle name="20% - Accent2 8" xfId="1301" xr:uid="{00000000-0005-0000-0000-0000DC010000}"/>
    <cellStyle name="20% - Accent2 8 2" xfId="3167" xr:uid="{00000000-0005-0000-0000-0000DD010000}"/>
    <cellStyle name="20% - Accent2 9" xfId="677" xr:uid="{00000000-0005-0000-0000-0000DE010000}"/>
    <cellStyle name="20% - Accent2 9 2" xfId="2544" xr:uid="{00000000-0005-0000-0000-0000DF010000}"/>
    <cellStyle name="20% - Accent3" xfId="27" builtinId="38" customBuiltin="1"/>
    <cellStyle name="20% - Accent3 10" xfId="1924" xr:uid="{00000000-0005-0000-0000-0000E1010000}"/>
    <cellStyle name="20% - Accent3 2" xfId="121" xr:uid="{00000000-0005-0000-0000-0000E2010000}"/>
    <cellStyle name="20% - Accent3 2 2" xfId="122" xr:uid="{00000000-0005-0000-0000-0000E3010000}"/>
    <cellStyle name="20% - Accent3 2 2 2" xfId="123" xr:uid="{00000000-0005-0000-0000-0000E4010000}"/>
    <cellStyle name="20% - Accent3 2 2 2 2" xfId="124" xr:uid="{00000000-0005-0000-0000-0000E5010000}"/>
    <cellStyle name="20% - Accent3 2 2 2 2 2" xfId="125" xr:uid="{00000000-0005-0000-0000-0000E6010000}"/>
    <cellStyle name="20% - Accent3 2 2 2 2 2 2" xfId="1395" xr:uid="{00000000-0005-0000-0000-0000E7010000}"/>
    <cellStyle name="20% - Accent3 2 2 2 2 2 2 2" xfId="3261" xr:uid="{00000000-0005-0000-0000-0000E8010000}"/>
    <cellStyle name="20% - Accent3 2 2 2 2 2 3" xfId="773" xr:uid="{00000000-0005-0000-0000-0000E9010000}"/>
    <cellStyle name="20% - Accent3 2 2 2 2 2 3 2" xfId="2639" xr:uid="{00000000-0005-0000-0000-0000EA010000}"/>
    <cellStyle name="20% - Accent3 2 2 2 2 2 4" xfId="2017" xr:uid="{00000000-0005-0000-0000-0000EB010000}"/>
    <cellStyle name="20% - Accent3 2 2 2 2 3" xfId="1394" xr:uid="{00000000-0005-0000-0000-0000EC010000}"/>
    <cellStyle name="20% - Accent3 2 2 2 2 3 2" xfId="3260" xr:uid="{00000000-0005-0000-0000-0000ED010000}"/>
    <cellStyle name="20% - Accent3 2 2 2 2 4" xfId="772" xr:uid="{00000000-0005-0000-0000-0000EE010000}"/>
    <cellStyle name="20% - Accent3 2 2 2 2 4 2" xfId="2638" xr:uid="{00000000-0005-0000-0000-0000EF010000}"/>
    <cellStyle name="20% - Accent3 2 2 2 2 5" xfId="2016" xr:uid="{00000000-0005-0000-0000-0000F0010000}"/>
    <cellStyle name="20% - Accent3 2 2 2 3" xfId="126" xr:uid="{00000000-0005-0000-0000-0000F1010000}"/>
    <cellStyle name="20% - Accent3 2 2 2 3 2" xfId="1396" xr:uid="{00000000-0005-0000-0000-0000F2010000}"/>
    <cellStyle name="20% - Accent3 2 2 2 3 2 2" xfId="3262" xr:uid="{00000000-0005-0000-0000-0000F3010000}"/>
    <cellStyle name="20% - Accent3 2 2 2 3 3" xfId="774" xr:uid="{00000000-0005-0000-0000-0000F4010000}"/>
    <cellStyle name="20% - Accent3 2 2 2 3 3 2" xfId="2640" xr:uid="{00000000-0005-0000-0000-0000F5010000}"/>
    <cellStyle name="20% - Accent3 2 2 2 3 4" xfId="2018" xr:uid="{00000000-0005-0000-0000-0000F6010000}"/>
    <cellStyle name="20% - Accent3 2 2 2 4" xfId="1393" xr:uid="{00000000-0005-0000-0000-0000F7010000}"/>
    <cellStyle name="20% - Accent3 2 2 2 4 2" xfId="3259" xr:uid="{00000000-0005-0000-0000-0000F8010000}"/>
    <cellStyle name="20% - Accent3 2 2 2 5" xfId="771" xr:uid="{00000000-0005-0000-0000-0000F9010000}"/>
    <cellStyle name="20% - Accent3 2 2 2 5 2" xfId="2637" xr:uid="{00000000-0005-0000-0000-0000FA010000}"/>
    <cellStyle name="20% - Accent3 2 2 2 6" xfId="2015" xr:uid="{00000000-0005-0000-0000-0000FB010000}"/>
    <cellStyle name="20% - Accent3 2 2 3" xfId="127" xr:uid="{00000000-0005-0000-0000-0000FC010000}"/>
    <cellStyle name="20% - Accent3 2 2 3 2" xfId="128" xr:uid="{00000000-0005-0000-0000-0000FD010000}"/>
    <cellStyle name="20% - Accent3 2 2 3 2 2" xfId="1398" xr:uid="{00000000-0005-0000-0000-0000FE010000}"/>
    <cellStyle name="20% - Accent3 2 2 3 2 2 2" xfId="3264" xr:uid="{00000000-0005-0000-0000-0000FF010000}"/>
    <cellStyle name="20% - Accent3 2 2 3 2 3" xfId="776" xr:uid="{00000000-0005-0000-0000-000000020000}"/>
    <cellStyle name="20% - Accent3 2 2 3 2 3 2" xfId="2642" xr:uid="{00000000-0005-0000-0000-000001020000}"/>
    <cellStyle name="20% - Accent3 2 2 3 2 4" xfId="2020" xr:uid="{00000000-0005-0000-0000-000002020000}"/>
    <cellStyle name="20% - Accent3 2 2 3 3" xfId="1397" xr:uid="{00000000-0005-0000-0000-000003020000}"/>
    <cellStyle name="20% - Accent3 2 2 3 3 2" xfId="3263" xr:uid="{00000000-0005-0000-0000-000004020000}"/>
    <cellStyle name="20% - Accent3 2 2 3 4" xfId="775" xr:uid="{00000000-0005-0000-0000-000005020000}"/>
    <cellStyle name="20% - Accent3 2 2 3 4 2" xfId="2641" xr:uid="{00000000-0005-0000-0000-000006020000}"/>
    <cellStyle name="20% - Accent3 2 2 3 5" xfId="2019" xr:uid="{00000000-0005-0000-0000-000007020000}"/>
    <cellStyle name="20% - Accent3 2 2 4" xfId="129" xr:uid="{00000000-0005-0000-0000-000008020000}"/>
    <cellStyle name="20% - Accent3 2 2 4 2" xfId="130" xr:uid="{00000000-0005-0000-0000-000009020000}"/>
    <cellStyle name="20% - Accent3 2 2 4 2 2" xfId="1400" xr:uid="{00000000-0005-0000-0000-00000A020000}"/>
    <cellStyle name="20% - Accent3 2 2 4 2 2 2" xfId="3266" xr:uid="{00000000-0005-0000-0000-00000B020000}"/>
    <cellStyle name="20% - Accent3 2 2 4 2 3" xfId="778" xr:uid="{00000000-0005-0000-0000-00000C020000}"/>
    <cellStyle name="20% - Accent3 2 2 4 2 3 2" xfId="2644" xr:uid="{00000000-0005-0000-0000-00000D020000}"/>
    <cellStyle name="20% - Accent3 2 2 4 2 4" xfId="2022" xr:uid="{00000000-0005-0000-0000-00000E020000}"/>
    <cellStyle name="20% - Accent3 2 2 4 3" xfId="1399" xr:uid="{00000000-0005-0000-0000-00000F020000}"/>
    <cellStyle name="20% - Accent3 2 2 4 3 2" xfId="3265" xr:uid="{00000000-0005-0000-0000-000010020000}"/>
    <cellStyle name="20% - Accent3 2 2 4 4" xfId="777" xr:uid="{00000000-0005-0000-0000-000011020000}"/>
    <cellStyle name="20% - Accent3 2 2 4 4 2" xfId="2643" xr:uid="{00000000-0005-0000-0000-000012020000}"/>
    <cellStyle name="20% - Accent3 2 2 4 5" xfId="2021" xr:uid="{00000000-0005-0000-0000-000013020000}"/>
    <cellStyle name="20% - Accent3 2 2 5" xfId="131" xr:uid="{00000000-0005-0000-0000-000014020000}"/>
    <cellStyle name="20% - Accent3 2 2 5 2" xfId="1401" xr:uid="{00000000-0005-0000-0000-000015020000}"/>
    <cellStyle name="20% - Accent3 2 2 5 2 2" xfId="3267" xr:uid="{00000000-0005-0000-0000-000016020000}"/>
    <cellStyle name="20% - Accent3 2 2 5 3" xfId="779" xr:uid="{00000000-0005-0000-0000-000017020000}"/>
    <cellStyle name="20% - Accent3 2 2 5 3 2" xfId="2645" xr:uid="{00000000-0005-0000-0000-000018020000}"/>
    <cellStyle name="20% - Accent3 2 2 5 4" xfId="2023" xr:uid="{00000000-0005-0000-0000-000019020000}"/>
    <cellStyle name="20% - Accent3 2 2 6" xfId="1392" xr:uid="{00000000-0005-0000-0000-00001A020000}"/>
    <cellStyle name="20% - Accent3 2 2 6 2" xfId="3258" xr:uid="{00000000-0005-0000-0000-00001B020000}"/>
    <cellStyle name="20% - Accent3 2 2 7" xfId="770" xr:uid="{00000000-0005-0000-0000-00001C020000}"/>
    <cellStyle name="20% - Accent3 2 2 7 2" xfId="2636" xr:uid="{00000000-0005-0000-0000-00001D020000}"/>
    <cellStyle name="20% - Accent3 2 2 8" xfId="2014" xr:uid="{00000000-0005-0000-0000-00001E020000}"/>
    <cellStyle name="20% - Accent3 2 3" xfId="132" xr:uid="{00000000-0005-0000-0000-00001F020000}"/>
    <cellStyle name="20% - Accent3 2 3 2" xfId="133" xr:uid="{00000000-0005-0000-0000-000020020000}"/>
    <cellStyle name="20% - Accent3 2 3 2 2" xfId="134" xr:uid="{00000000-0005-0000-0000-000021020000}"/>
    <cellStyle name="20% - Accent3 2 3 2 2 2" xfId="1404" xr:uid="{00000000-0005-0000-0000-000022020000}"/>
    <cellStyle name="20% - Accent3 2 3 2 2 2 2" xfId="3270" xr:uid="{00000000-0005-0000-0000-000023020000}"/>
    <cellStyle name="20% - Accent3 2 3 2 2 3" xfId="782" xr:uid="{00000000-0005-0000-0000-000024020000}"/>
    <cellStyle name="20% - Accent3 2 3 2 2 3 2" xfId="2648" xr:uid="{00000000-0005-0000-0000-000025020000}"/>
    <cellStyle name="20% - Accent3 2 3 2 2 4" xfId="2026" xr:uid="{00000000-0005-0000-0000-000026020000}"/>
    <cellStyle name="20% - Accent3 2 3 2 3" xfId="1403" xr:uid="{00000000-0005-0000-0000-000027020000}"/>
    <cellStyle name="20% - Accent3 2 3 2 3 2" xfId="3269" xr:uid="{00000000-0005-0000-0000-000028020000}"/>
    <cellStyle name="20% - Accent3 2 3 2 4" xfId="781" xr:uid="{00000000-0005-0000-0000-000029020000}"/>
    <cellStyle name="20% - Accent3 2 3 2 4 2" xfId="2647" xr:uid="{00000000-0005-0000-0000-00002A020000}"/>
    <cellStyle name="20% - Accent3 2 3 2 5" xfId="2025" xr:uid="{00000000-0005-0000-0000-00002B020000}"/>
    <cellStyle name="20% - Accent3 2 3 3" xfId="135" xr:uid="{00000000-0005-0000-0000-00002C020000}"/>
    <cellStyle name="20% - Accent3 2 3 3 2" xfId="1405" xr:uid="{00000000-0005-0000-0000-00002D020000}"/>
    <cellStyle name="20% - Accent3 2 3 3 2 2" xfId="3271" xr:uid="{00000000-0005-0000-0000-00002E020000}"/>
    <cellStyle name="20% - Accent3 2 3 3 3" xfId="783" xr:uid="{00000000-0005-0000-0000-00002F020000}"/>
    <cellStyle name="20% - Accent3 2 3 3 3 2" xfId="2649" xr:uid="{00000000-0005-0000-0000-000030020000}"/>
    <cellStyle name="20% - Accent3 2 3 3 4" xfId="2027" xr:uid="{00000000-0005-0000-0000-000031020000}"/>
    <cellStyle name="20% - Accent3 2 3 4" xfId="1402" xr:uid="{00000000-0005-0000-0000-000032020000}"/>
    <cellStyle name="20% - Accent3 2 3 4 2" xfId="3268" xr:uid="{00000000-0005-0000-0000-000033020000}"/>
    <cellStyle name="20% - Accent3 2 3 5" xfId="780" xr:uid="{00000000-0005-0000-0000-000034020000}"/>
    <cellStyle name="20% - Accent3 2 3 5 2" xfId="2646" xr:uid="{00000000-0005-0000-0000-000035020000}"/>
    <cellStyle name="20% - Accent3 2 3 6" xfId="2024" xr:uid="{00000000-0005-0000-0000-000036020000}"/>
    <cellStyle name="20% - Accent3 2 4" xfId="136" xr:uid="{00000000-0005-0000-0000-000037020000}"/>
    <cellStyle name="20% - Accent3 2 4 2" xfId="137" xr:uid="{00000000-0005-0000-0000-000038020000}"/>
    <cellStyle name="20% - Accent3 2 4 2 2" xfId="1407" xr:uid="{00000000-0005-0000-0000-000039020000}"/>
    <cellStyle name="20% - Accent3 2 4 2 2 2" xfId="3273" xr:uid="{00000000-0005-0000-0000-00003A020000}"/>
    <cellStyle name="20% - Accent3 2 4 2 3" xfId="785" xr:uid="{00000000-0005-0000-0000-00003B020000}"/>
    <cellStyle name="20% - Accent3 2 4 2 3 2" xfId="2651" xr:uid="{00000000-0005-0000-0000-00003C020000}"/>
    <cellStyle name="20% - Accent3 2 4 2 4" xfId="2029" xr:uid="{00000000-0005-0000-0000-00003D020000}"/>
    <cellStyle name="20% - Accent3 2 4 3" xfId="1406" xr:uid="{00000000-0005-0000-0000-00003E020000}"/>
    <cellStyle name="20% - Accent3 2 4 3 2" xfId="3272" xr:uid="{00000000-0005-0000-0000-00003F020000}"/>
    <cellStyle name="20% - Accent3 2 4 4" xfId="784" xr:uid="{00000000-0005-0000-0000-000040020000}"/>
    <cellStyle name="20% - Accent3 2 4 4 2" xfId="2650" xr:uid="{00000000-0005-0000-0000-000041020000}"/>
    <cellStyle name="20% - Accent3 2 4 5" xfId="2028" xr:uid="{00000000-0005-0000-0000-000042020000}"/>
    <cellStyle name="20% - Accent3 2 5" xfId="138" xr:uid="{00000000-0005-0000-0000-000043020000}"/>
    <cellStyle name="20% - Accent3 2 5 2" xfId="139" xr:uid="{00000000-0005-0000-0000-000044020000}"/>
    <cellStyle name="20% - Accent3 2 5 2 2" xfId="1409" xr:uid="{00000000-0005-0000-0000-000045020000}"/>
    <cellStyle name="20% - Accent3 2 5 2 2 2" xfId="3275" xr:uid="{00000000-0005-0000-0000-000046020000}"/>
    <cellStyle name="20% - Accent3 2 5 2 3" xfId="787" xr:uid="{00000000-0005-0000-0000-000047020000}"/>
    <cellStyle name="20% - Accent3 2 5 2 3 2" xfId="2653" xr:uid="{00000000-0005-0000-0000-000048020000}"/>
    <cellStyle name="20% - Accent3 2 5 2 4" xfId="2031" xr:uid="{00000000-0005-0000-0000-000049020000}"/>
    <cellStyle name="20% - Accent3 2 5 3" xfId="1408" xr:uid="{00000000-0005-0000-0000-00004A020000}"/>
    <cellStyle name="20% - Accent3 2 5 3 2" xfId="3274" xr:uid="{00000000-0005-0000-0000-00004B020000}"/>
    <cellStyle name="20% - Accent3 2 5 4" xfId="786" xr:uid="{00000000-0005-0000-0000-00004C020000}"/>
    <cellStyle name="20% - Accent3 2 5 4 2" xfId="2652" xr:uid="{00000000-0005-0000-0000-00004D020000}"/>
    <cellStyle name="20% - Accent3 2 5 5" xfId="2030" xr:uid="{00000000-0005-0000-0000-00004E020000}"/>
    <cellStyle name="20% - Accent3 2 6" xfId="140" xr:uid="{00000000-0005-0000-0000-00004F020000}"/>
    <cellStyle name="20% - Accent3 2 6 2" xfId="1410" xr:uid="{00000000-0005-0000-0000-000050020000}"/>
    <cellStyle name="20% - Accent3 2 6 2 2" xfId="3276" xr:uid="{00000000-0005-0000-0000-000051020000}"/>
    <cellStyle name="20% - Accent3 2 6 3" xfId="788" xr:uid="{00000000-0005-0000-0000-000052020000}"/>
    <cellStyle name="20% - Accent3 2 6 3 2" xfId="2654" xr:uid="{00000000-0005-0000-0000-000053020000}"/>
    <cellStyle name="20% - Accent3 2 6 4" xfId="2032" xr:uid="{00000000-0005-0000-0000-000054020000}"/>
    <cellStyle name="20% - Accent3 2 7" xfId="1391" xr:uid="{00000000-0005-0000-0000-000055020000}"/>
    <cellStyle name="20% - Accent3 2 7 2" xfId="3257" xr:uid="{00000000-0005-0000-0000-000056020000}"/>
    <cellStyle name="20% - Accent3 2 8" xfId="769" xr:uid="{00000000-0005-0000-0000-000057020000}"/>
    <cellStyle name="20% - Accent3 2 8 2" xfId="2635" xr:uid="{00000000-0005-0000-0000-000058020000}"/>
    <cellStyle name="20% - Accent3 2 9" xfId="2013" xr:uid="{00000000-0005-0000-0000-000059020000}"/>
    <cellStyle name="20% - Accent3 3" xfId="141" xr:uid="{00000000-0005-0000-0000-00005A020000}"/>
    <cellStyle name="20% - Accent3 3 2" xfId="142" xr:uid="{00000000-0005-0000-0000-00005B020000}"/>
    <cellStyle name="20% - Accent3 3 2 2" xfId="143" xr:uid="{00000000-0005-0000-0000-00005C020000}"/>
    <cellStyle name="20% - Accent3 3 2 2 2" xfId="144" xr:uid="{00000000-0005-0000-0000-00005D020000}"/>
    <cellStyle name="20% - Accent3 3 2 2 2 2" xfId="1414" xr:uid="{00000000-0005-0000-0000-00005E020000}"/>
    <cellStyle name="20% - Accent3 3 2 2 2 2 2" xfId="3280" xr:uid="{00000000-0005-0000-0000-00005F020000}"/>
    <cellStyle name="20% - Accent3 3 2 2 2 3" xfId="792" xr:uid="{00000000-0005-0000-0000-000060020000}"/>
    <cellStyle name="20% - Accent3 3 2 2 2 3 2" xfId="2658" xr:uid="{00000000-0005-0000-0000-000061020000}"/>
    <cellStyle name="20% - Accent3 3 2 2 2 4" xfId="2036" xr:uid="{00000000-0005-0000-0000-000062020000}"/>
    <cellStyle name="20% - Accent3 3 2 2 3" xfId="1413" xr:uid="{00000000-0005-0000-0000-000063020000}"/>
    <cellStyle name="20% - Accent3 3 2 2 3 2" xfId="3279" xr:uid="{00000000-0005-0000-0000-000064020000}"/>
    <cellStyle name="20% - Accent3 3 2 2 4" xfId="791" xr:uid="{00000000-0005-0000-0000-000065020000}"/>
    <cellStyle name="20% - Accent3 3 2 2 4 2" xfId="2657" xr:uid="{00000000-0005-0000-0000-000066020000}"/>
    <cellStyle name="20% - Accent3 3 2 2 5" xfId="2035" xr:uid="{00000000-0005-0000-0000-000067020000}"/>
    <cellStyle name="20% - Accent3 3 2 3" xfId="145" xr:uid="{00000000-0005-0000-0000-000068020000}"/>
    <cellStyle name="20% - Accent3 3 2 3 2" xfId="1415" xr:uid="{00000000-0005-0000-0000-000069020000}"/>
    <cellStyle name="20% - Accent3 3 2 3 2 2" xfId="3281" xr:uid="{00000000-0005-0000-0000-00006A020000}"/>
    <cellStyle name="20% - Accent3 3 2 3 3" xfId="793" xr:uid="{00000000-0005-0000-0000-00006B020000}"/>
    <cellStyle name="20% - Accent3 3 2 3 3 2" xfId="2659" xr:uid="{00000000-0005-0000-0000-00006C020000}"/>
    <cellStyle name="20% - Accent3 3 2 3 4" xfId="2037" xr:uid="{00000000-0005-0000-0000-00006D020000}"/>
    <cellStyle name="20% - Accent3 3 2 4" xfId="1412" xr:uid="{00000000-0005-0000-0000-00006E020000}"/>
    <cellStyle name="20% - Accent3 3 2 4 2" xfId="3278" xr:uid="{00000000-0005-0000-0000-00006F020000}"/>
    <cellStyle name="20% - Accent3 3 2 5" xfId="790" xr:uid="{00000000-0005-0000-0000-000070020000}"/>
    <cellStyle name="20% - Accent3 3 2 5 2" xfId="2656" xr:uid="{00000000-0005-0000-0000-000071020000}"/>
    <cellStyle name="20% - Accent3 3 2 6" xfId="2034" xr:uid="{00000000-0005-0000-0000-000072020000}"/>
    <cellStyle name="20% - Accent3 3 3" xfId="146" xr:uid="{00000000-0005-0000-0000-000073020000}"/>
    <cellStyle name="20% - Accent3 3 3 2" xfId="147" xr:uid="{00000000-0005-0000-0000-000074020000}"/>
    <cellStyle name="20% - Accent3 3 3 2 2" xfId="1417" xr:uid="{00000000-0005-0000-0000-000075020000}"/>
    <cellStyle name="20% - Accent3 3 3 2 2 2" xfId="3283" xr:uid="{00000000-0005-0000-0000-000076020000}"/>
    <cellStyle name="20% - Accent3 3 3 2 3" xfId="795" xr:uid="{00000000-0005-0000-0000-000077020000}"/>
    <cellStyle name="20% - Accent3 3 3 2 3 2" xfId="2661" xr:uid="{00000000-0005-0000-0000-000078020000}"/>
    <cellStyle name="20% - Accent3 3 3 2 4" xfId="2039" xr:uid="{00000000-0005-0000-0000-000079020000}"/>
    <cellStyle name="20% - Accent3 3 3 3" xfId="1416" xr:uid="{00000000-0005-0000-0000-00007A020000}"/>
    <cellStyle name="20% - Accent3 3 3 3 2" xfId="3282" xr:uid="{00000000-0005-0000-0000-00007B020000}"/>
    <cellStyle name="20% - Accent3 3 3 4" xfId="794" xr:uid="{00000000-0005-0000-0000-00007C020000}"/>
    <cellStyle name="20% - Accent3 3 3 4 2" xfId="2660" xr:uid="{00000000-0005-0000-0000-00007D020000}"/>
    <cellStyle name="20% - Accent3 3 3 5" xfId="2038" xr:uid="{00000000-0005-0000-0000-00007E020000}"/>
    <cellStyle name="20% - Accent3 3 4" xfId="148" xr:uid="{00000000-0005-0000-0000-00007F020000}"/>
    <cellStyle name="20% - Accent3 3 4 2" xfId="149" xr:uid="{00000000-0005-0000-0000-000080020000}"/>
    <cellStyle name="20% - Accent3 3 4 2 2" xfId="1419" xr:uid="{00000000-0005-0000-0000-000081020000}"/>
    <cellStyle name="20% - Accent3 3 4 2 2 2" xfId="3285" xr:uid="{00000000-0005-0000-0000-000082020000}"/>
    <cellStyle name="20% - Accent3 3 4 2 3" xfId="797" xr:uid="{00000000-0005-0000-0000-000083020000}"/>
    <cellStyle name="20% - Accent3 3 4 2 3 2" xfId="2663" xr:uid="{00000000-0005-0000-0000-000084020000}"/>
    <cellStyle name="20% - Accent3 3 4 2 4" xfId="2041" xr:uid="{00000000-0005-0000-0000-000085020000}"/>
    <cellStyle name="20% - Accent3 3 4 3" xfId="1418" xr:uid="{00000000-0005-0000-0000-000086020000}"/>
    <cellStyle name="20% - Accent3 3 4 3 2" xfId="3284" xr:uid="{00000000-0005-0000-0000-000087020000}"/>
    <cellStyle name="20% - Accent3 3 4 4" xfId="796" xr:uid="{00000000-0005-0000-0000-000088020000}"/>
    <cellStyle name="20% - Accent3 3 4 4 2" xfId="2662" xr:uid="{00000000-0005-0000-0000-000089020000}"/>
    <cellStyle name="20% - Accent3 3 4 5" xfId="2040" xr:uid="{00000000-0005-0000-0000-00008A020000}"/>
    <cellStyle name="20% - Accent3 3 5" xfId="150" xr:uid="{00000000-0005-0000-0000-00008B020000}"/>
    <cellStyle name="20% - Accent3 3 5 2" xfId="1420" xr:uid="{00000000-0005-0000-0000-00008C020000}"/>
    <cellStyle name="20% - Accent3 3 5 2 2" xfId="3286" xr:uid="{00000000-0005-0000-0000-00008D020000}"/>
    <cellStyle name="20% - Accent3 3 5 3" xfId="798" xr:uid="{00000000-0005-0000-0000-00008E020000}"/>
    <cellStyle name="20% - Accent3 3 5 3 2" xfId="2664" xr:uid="{00000000-0005-0000-0000-00008F020000}"/>
    <cellStyle name="20% - Accent3 3 5 4" xfId="2042" xr:uid="{00000000-0005-0000-0000-000090020000}"/>
    <cellStyle name="20% - Accent3 3 6" xfId="1411" xr:uid="{00000000-0005-0000-0000-000091020000}"/>
    <cellStyle name="20% - Accent3 3 6 2" xfId="3277" xr:uid="{00000000-0005-0000-0000-000092020000}"/>
    <cellStyle name="20% - Accent3 3 7" xfId="789" xr:uid="{00000000-0005-0000-0000-000093020000}"/>
    <cellStyle name="20% - Accent3 3 7 2" xfId="2655" xr:uid="{00000000-0005-0000-0000-000094020000}"/>
    <cellStyle name="20% - Accent3 3 8" xfId="2033" xr:uid="{00000000-0005-0000-0000-000095020000}"/>
    <cellStyle name="20% - Accent3 4" xfId="151" xr:uid="{00000000-0005-0000-0000-000096020000}"/>
    <cellStyle name="20% - Accent3 4 2" xfId="152" xr:uid="{00000000-0005-0000-0000-000097020000}"/>
    <cellStyle name="20% - Accent3 4 2 2" xfId="153" xr:uid="{00000000-0005-0000-0000-000098020000}"/>
    <cellStyle name="20% - Accent3 4 2 2 2" xfId="1423" xr:uid="{00000000-0005-0000-0000-000099020000}"/>
    <cellStyle name="20% - Accent3 4 2 2 2 2" xfId="3289" xr:uid="{00000000-0005-0000-0000-00009A020000}"/>
    <cellStyle name="20% - Accent3 4 2 2 3" xfId="801" xr:uid="{00000000-0005-0000-0000-00009B020000}"/>
    <cellStyle name="20% - Accent3 4 2 2 3 2" xfId="2667" xr:uid="{00000000-0005-0000-0000-00009C020000}"/>
    <cellStyle name="20% - Accent3 4 2 2 4" xfId="2045" xr:uid="{00000000-0005-0000-0000-00009D020000}"/>
    <cellStyle name="20% - Accent3 4 2 3" xfId="1422" xr:uid="{00000000-0005-0000-0000-00009E020000}"/>
    <cellStyle name="20% - Accent3 4 2 3 2" xfId="3288" xr:uid="{00000000-0005-0000-0000-00009F020000}"/>
    <cellStyle name="20% - Accent3 4 2 4" xfId="800" xr:uid="{00000000-0005-0000-0000-0000A0020000}"/>
    <cellStyle name="20% - Accent3 4 2 4 2" xfId="2666" xr:uid="{00000000-0005-0000-0000-0000A1020000}"/>
    <cellStyle name="20% - Accent3 4 2 5" xfId="2044" xr:uid="{00000000-0005-0000-0000-0000A2020000}"/>
    <cellStyle name="20% - Accent3 4 3" xfId="154" xr:uid="{00000000-0005-0000-0000-0000A3020000}"/>
    <cellStyle name="20% - Accent3 4 3 2" xfId="1424" xr:uid="{00000000-0005-0000-0000-0000A4020000}"/>
    <cellStyle name="20% - Accent3 4 3 2 2" xfId="3290" xr:uid="{00000000-0005-0000-0000-0000A5020000}"/>
    <cellStyle name="20% - Accent3 4 3 3" xfId="802" xr:uid="{00000000-0005-0000-0000-0000A6020000}"/>
    <cellStyle name="20% - Accent3 4 3 3 2" xfId="2668" xr:uid="{00000000-0005-0000-0000-0000A7020000}"/>
    <cellStyle name="20% - Accent3 4 3 4" xfId="2046" xr:uid="{00000000-0005-0000-0000-0000A8020000}"/>
    <cellStyle name="20% - Accent3 4 4" xfId="1421" xr:uid="{00000000-0005-0000-0000-0000A9020000}"/>
    <cellStyle name="20% - Accent3 4 4 2" xfId="3287" xr:uid="{00000000-0005-0000-0000-0000AA020000}"/>
    <cellStyle name="20% - Accent3 4 5" xfId="799" xr:uid="{00000000-0005-0000-0000-0000AB020000}"/>
    <cellStyle name="20% - Accent3 4 5 2" xfId="2665" xr:uid="{00000000-0005-0000-0000-0000AC020000}"/>
    <cellStyle name="20% - Accent3 4 6" xfId="2043" xr:uid="{00000000-0005-0000-0000-0000AD020000}"/>
    <cellStyle name="20% - Accent3 5" xfId="155" xr:uid="{00000000-0005-0000-0000-0000AE020000}"/>
    <cellStyle name="20% - Accent3 5 2" xfId="156" xr:uid="{00000000-0005-0000-0000-0000AF020000}"/>
    <cellStyle name="20% - Accent3 5 2 2" xfId="1426" xr:uid="{00000000-0005-0000-0000-0000B0020000}"/>
    <cellStyle name="20% - Accent3 5 2 2 2" xfId="3292" xr:uid="{00000000-0005-0000-0000-0000B1020000}"/>
    <cellStyle name="20% - Accent3 5 2 3" xfId="804" xr:uid="{00000000-0005-0000-0000-0000B2020000}"/>
    <cellStyle name="20% - Accent3 5 2 3 2" xfId="2670" xr:uid="{00000000-0005-0000-0000-0000B3020000}"/>
    <cellStyle name="20% - Accent3 5 2 4" xfId="2048" xr:uid="{00000000-0005-0000-0000-0000B4020000}"/>
    <cellStyle name="20% - Accent3 5 3" xfId="1425" xr:uid="{00000000-0005-0000-0000-0000B5020000}"/>
    <cellStyle name="20% - Accent3 5 3 2" xfId="3291" xr:uid="{00000000-0005-0000-0000-0000B6020000}"/>
    <cellStyle name="20% - Accent3 5 4" xfId="803" xr:uid="{00000000-0005-0000-0000-0000B7020000}"/>
    <cellStyle name="20% - Accent3 5 4 2" xfId="2669" xr:uid="{00000000-0005-0000-0000-0000B8020000}"/>
    <cellStyle name="20% - Accent3 5 5" xfId="2047" xr:uid="{00000000-0005-0000-0000-0000B9020000}"/>
    <cellStyle name="20% - Accent3 6" xfId="157" xr:uid="{00000000-0005-0000-0000-0000BA020000}"/>
    <cellStyle name="20% - Accent3 6 2" xfId="158" xr:uid="{00000000-0005-0000-0000-0000BB020000}"/>
    <cellStyle name="20% - Accent3 6 2 2" xfId="1428" xr:uid="{00000000-0005-0000-0000-0000BC020000}"/>
    <cellStyle name="20% - Accent3 6 2 2 2" xfId="3294" xr:uid="{00000000-0005-0000-0000-0000BD020000}"/>
    <cellStyle name="20% - Accent3 6 2 3" xfId="806" xr:uid="{00000000-0005-0000-0000-0000BE020000}"/>
    <cellStyle name="20% - Accent3 6 2 3 2" xfId="2672" xr:uid="{00000000-0005-0000-0000-0000BF020000}"/>
    <cellStyle name="20% - Accent3 6 2 4" xfId="2050" xr:uid="{00000000-0005-0000-0000-0000C0020000}"/>
    <cellStyle name="20% - Accent3 6 3" xfId="1427" xr:uid="{00000000-0005-0000-0000-0000C1020000}"/>
    <cellStyle name="20% - Accent3 6 3 2" xfId="3293" xr:uid="{00000000-0005-0000-0000-0000C2020000}"/>
    <cellStyle name="20% - Accent3 6 4" xfId="805" xr:uid="{00000000-0005-0000-0000-0000C3020000}"/>
    <cellStyle name="20% - Accent3 6 4 2" xfId="2671" xr:uid="{00000000-0005-0000-0000-0000C4020000}"/>
    <cellStyle name="20% - Accent3 6 5" xfId="2049" xr:uid="{00000000-0005-0000-0000-0000C5020000}"/>
    <cellStyle name="20% - Accent3 7" xfId="159" xr:uid="{00000000-0005-0000-0000-0000C6020000}"/>
    <cellStyle name="20% - Accent3 7 2" xfId="1429" xr:uid="{00000000-0005-0000-0000-0000C7020000}"/>
    <cellStyle name="20% - Accent3 7 2 2" xfId="3295" xr:uid="{00000000-0005-0000-0000-0000C8020000}"/>
    <cellStyle name="20% - Accent3 7 3" xfId="807" xr:uid="{00000000-0005-0000-0000-0000C9020000}"/>
    <cellStyle name="20% - Accent3 7 3 2" xfId="2673" xr:uid="{00000000-0005-0000-0000-0000CA020000}"/>
    <cellStyle name="20% - Accent3 7 4" xfId="2051" xr:uid="{00000000-0005-0000-0000-0000CB020000}"/>
    <cellStyle name="20% - Accent3 8" xfId="1303" xr:uid="{00000000-0005-0000-0000-0000CC020000}"/>
    <cellStyle name="20% - Accent3 8 2" xfId="3169" xr:uid="{00000000-0005-0000-0000-0000CD020000}"/>
    <cellStyle name="20% - Accent3 9" xfId="679" xr:uid="{00000000-0005-0000-0000-0000CE020000}"/>
    <cellStyle name="20% - Accent3 9 2" xfId="2546" xr:uid="{00000000-0005-0000-0000-0000CF020000}"/>
    <cellStyle name="20% - Accent4" xfId="31" builtinId="42" customBuiltin="1"/>
    <cellStyle name="20% - Accent4 10" xfId="1926" xr:uid="{00000000-0005-0000-0000-0000D1020000}"/>
    <cellStyle name="20% - Accent4 2" xfId="160" xr:uid="{00000000-0005-0000-0000-0000D2020000}"/>
    <cellStyle name="20% - Accent4 2 2" xfId="161" xr:uid="{00000000-0005-0000-0000-0000D3020000}"/>
    <cellStyle name="20% - Accent4 2 2 2" xfId="162" xr:uid="{00000000-0005-0000-0000-0000D4020000}"/>
    <cellStyle name="20% - Accent4 2 2 2 2" xfId="163" xr:uid="{00000000-0005-0000-0000-0000D5020000}"/>
    <cellStyle name="20% - Accent4 2 2 2 2 2" xfId="164" xr:uid="{00000000-0005-0000-0000-0000D6020000}"/>
    <cellStyle name="20% - Accent4 2 2 2 2 2 2" xfId="1434" xr:uid="{00000000-0005-0000-0000-0000D7020000}"/>
    <cellStyle name="20% - Accent4 2 2 2 2 2 2 2" xfId="3300" xr:uid="{00000000-0005-0000-0000-0000D8020000}"/>
    <cellStyle name="20% - Accent4 2 2 2 2 2 3" xfId="812" xr:uid="{00000000-0005-0000-0000-0000D9020000}"/>
    <cellStyle name="20% - Accent4 2 2 2 2 2 3 2" xfId="2678" xr:uid="{00000000-0005-0000-0000-0000DA020000}"/>
    <cellStyle name="20% - Accent4 2 2 2 2 2 4" xfId="2056" xr:uid="{00000000-0005-0000-0000-0000DB020000}"/>
    <cellStyle name="20% - Accent4 2 2 2 2 3" xfId="1433" xr:uid="{00000000-0005-0000-0000-0000DC020000}"/>
    <cellStyle name="20% - Accent4 2 2 2 2 3 2" xfId="3299" xr:uid="{00000000-0005-0000-0000-0000DD020000}"/>
    <cellStyle name="20% - Accent4 2 2 2 2 4" xfId="811" xr:uid="{00000000-0005-0000-0000-0000DE020000}"/>
    <cellStyle name="20% - Accent4 2 2 2 2 4 2" xfId="2677" xr:uid="{00000000-0005-0000-0000-0000DF020000}"/>
    <cellStyle name="20% - Accent4 2 2 2 2 5" xfId="2055" xr:uid="{00000000-0005-0000-0000-0000E0020000}"/>
    <cellStyle name="20% - Accent4 2 2 2 3" xfId="165" xr:uid="{00000000-0005-0000-0000-0000E1020000}"/>
    <cellStyle name="20% - Accent4 2 2 2 3 2" xfId="1435" xr:uid="{00000000-0005-0000-0000-0000E2020000}"/>
    <cellStyle name="20% - Accent4 2 2 2 3 2 2" xfId="3301" xr:uid="{00000000-0005-0000-0000-0000E3020000}"/>
    <cellStyle name="20% - Accent4 2 2 2 3 3" xfId="813" xr:uid="{00000000-0005-0000-0000-0000E4020000}"/>
    <cellStyle name="20% - Accent4 2 2 2 3 3 2" xfId="2679" xr:uid="{00000000-0005-0000-0000-0000E5020000}"/>
    <cellStyle name="20% - Accent4 2 2 2 3 4" xfId="2057" xr:uid="{00000000-0005-0000-0000-0000E6020000}"/>
    <cellStyle name="20% - Accent4 2 2 2 4" xfId="1432" xr:uid="{00000000-0005-0000-0000-0000E7020000}"/>
    <cellStyle name="20% - Accent4 2 2 2 4 2" xfId="3298" xr:uid="{00000000-0005-0000-0000-0000E8020000}"/>
    <cellStyle name="20% - Accent4 2 2 2 5" xfId="810" xr:uid="{00000000-0005-0000-0000-0000E9020000}"/>
    <cellStyle name="20% - Accent4 2 2 2 5 2" xfId="2676" xr:uid="{00000000-0005-0000-0000-0000EA020000}"/>
    <cellStyle name="20% - Accent4 2 2 2 6" xfId="2054" xr:uid="{00000000-0005-0000-0000-0000EB020000}"/>
    <cellStyle name="20% - Accent4 2 2 3" xfId="166" xr:uid="{00000000-0005-0000-0000-0000EC020000}"/>
    <cellStyle name="20% - Accent4 2 2 3 2" xfId="167" xr:uid="{00000000-0005-0000-0000-0000ED020000}"/>
    <cellStyle name="20% - Accent4 2 2 3 2 2" xfId="1437" xr:uid="{00000000-0005-0000-0000-0000EE020000}"/>
    <cellStyle name="20% - Accent4 2 2 3 2 2 2" xfId="3303" xr:uid="{00000000-0005-0000-0000-0000EF020000}"/>
    <cellStyle name="20% - Accent4 2 2 3 2 3" xfId="815" xr:uid="{00000000-0005-0000-0000-0000F0020000}"/>
    <cellStyle name="20% - Accent4 2 2 3 2 3 2" xfId="2681" xr:uid="{00000000-0005-0000-0000-0000F1020000}"/>
    <cellStyle name="20% - Accent4 2 2 3 2 4" xfId="2059" xr:uid="{00000000-0005-0000-0000-0000F2020000}"/>
    <cellStyle name="20% - Accent4 2 2 3 3" xfId="1436" xr:uid="{00000000-0005-0000-0000-0000F3020000}"/>
    <cellStyle name="20% - Accent4 2 2 3 3 2" xfId="3302" xr:uid="{00000000-0005-0000-0000-0000F4020000}"/>
    <cellStyle name="20% - Accent4 2 2 3 4" xfId="814" xr:uid="{00000000-0005-0000-0000-0000F5020000}"/>
    <cellStyle name="20% - Accent4 2 2 3 4 2" xfId="2680" xr:uid="{00000000-0005-0000-0000-0000F6020000}"/>
    <cellStyle name="20% - Accent4 2 2 3 5" xfId="2058" xr:uid="{00000000-0005-0000-0000-0000F7020000}"/>
    <cellStyle name="20% - Accent4 2 2 4" xfId="168" xr:uid="{00000000-0005-0000-0000-0000F8020000}"/>
    <cellStyle name="20% - Accent4 2 2 4 2" xfId="169" xr:uid="{00000000-0005-0000-0000-0000F9020000}"/>
    <cellStyle name="20% - Accent4 2 2 4 2 2" xfId="1439" xr:uid="{00000000-0005-0000-0000-0000FA020000}"/>
    <cellStyle name="20% - Accent4 2 2 4 2 2 2" xfId="3305" xr:uid="{00000000-0005-0000-0000-0000FB020000}"/>
    <cellStyle name="20% - Accent4 2 2 4 2 3" xfId="817" xr:uid="{00000000-0005-0000-0000-0000FC020000}"/>
    <cellStyle name="20% - Accent4 2 2 4 2 3 2" xfId="2683" xr:uid="{00000000-0005-0000-0000-0000FD020000}"/>
    <cellStyle name="20% - Accent4 2 2 4 2 4" xfId="2061" xr:uid="{00000000-0005-0000-0000-0000FE020000}"/>
    <cellStyle name="20% - Accent4 2 2 4 3" xfId="1438" xr:uid="{00000000-0005-0000-0000-0000FF020000}"/>
    <cellStyle name="20% - Accent4 2 2 4 3 2" xfId="3304" xr:uid="{00000000-0005-0000-0000-000000030000}"/>
    <cellStyle name="20% - Accent4 2 2 4 4" xfId="816" xr:uid="{00000000-0005-0000-0000-000001030000}"/>
    <cellStyle name="20% - Accent4 2 2 4 4 2" xfId="2682" xr:uid="{00000000-0005-0000-0000-000002030000}"/>
    <cellStyle name="20% - Accent4 2 2 4 5" xfId="2060" xr:uid="{00000000-0005-0000-0000-000003030000}"/>
    <cellStyle name="20% - Accent4 2 2 5" xfId="170" xr:uid="{00000000-0005-0000-0000-000004030000}"/>
    <cellStyle name="20% - Accent4 2 2 5 2" xfId="1440" xr:uid="{00000000-0005-0000-0000-000005030000}"/>
    <cellStyle name="20% - Accent4 2 2 5 2 2" xfId="3306" xr:uid="{00000000-0005-0000-0000-000006030000}"/>
    <cellStyle name="20% - Accent4 2 2 5 3" xfId="818" xr:uid="{00000000-0005-0000-0000-000007030000}"/>
    <cellStyle name="20% - Accent4 2 2 5 3 2" xfId="2684" xr:uid="{00000000-0005-0000-0000-000008030000}"/>
    <cellStyle name="20% - Accent4 2 2 5 4" xfId="2062" xr:uid="{00000000-0005-0000-0000-000009030000}"/>
    <cellStyle name="20% - Accent4 2 2 6" xfId="1431" xr:uid="{00000000-0005-0000-0000-00000A030000}"/>
    <cellStyle name="20% - Accent4 2 2 6 2" xfId="3297" xr:uid="{00000000-0005-0000-0000-00000B030000}"/>
    <cellStyle name="20% - Accent4 2 2 7" xfId="809" xr:uid="{00000000-0005-0000-0000-00000C030000}"/>
    <cellStyle name="20% - Accent4 2 2 7 2" xfId="2675" xr:uid="{00000000-0005-0000-0000-00000D030000}"/>
    <cellStyle name="20% - Accent4 2 2 8" xfId="2053" xr:uid="{00000000-0005-0000-0000-00000E030000}"/>
    <cellStyle name="20% - Accent4 2 3" xfId="171" xr:uid="{00000000-0005-0000-0000-00000F030000}"/>
    <cellStyle name="20% - Accent4 2 3 2" xfId="172" xr:uid="{00000000-0005-0000-0000-000010030000}"/>
    <cellStyle name="20% - Accent4 2 3 2 2" xfId="173" xr:uid="{00000000-0005-0000-0000-000011030000}"/>
    <cellStyle name="20% - Accent4 2 3 2 2 2" xfId="1443" xr:uid="{00000000-0005-0000-0000-000012030000}"/>
    <cellStyle name="20% - Accent4 2 3 2 2 2 2" xfId="3309" xr:uid="{00000000-0005-0000-0000-000013030000}"/>
    <cellStyle name="20% - Accent4 2 3 2 2 3" xfId="821" xr:uid="{00000000-0005-0000-0000-000014030000}"/>
    <cellStyle name="20% - Accent4 2 3 2 2 3 2" xfId="2687" xr:uid="{00000000-0005-0000-0000-000015030000}"/>
    <cellStyle name="20% - Accent4 2 3 2 2 4" xfId="2065" xr:uid="{00000000-0005-0000-0000-000016030000}"/>
    <cellStyle name="20% - Accent4 2 3 2 3" xfId="1442" xr:uid="{00000000-0005-0000-0000-000017030000}"/>
    <cellStyle name="20% - Accent4 2 3 2 3 2" xfId="3308" xr:uid="{00000000-0005-0000-0000-000018030000}"/>
    <cellStyle name="20% - Accent4 2 3 2 4" xfId="820" xr:uid="{00000000-0005-0000-0000-000019030000}"/>
    <cellStyle name="20% - Accent4 2 3 2 4 2" xfId="2686" xr:uid="{00000000-0005-0000-0000-00001A030000}"/>
    <cellStyle name="20% - Accent4 2 3 2 5" xfId="2064" xr:uid="{00000000-0005-0000-0000-00001B030000}"/>
    <cellStyle name="20% - Accent4 2 3 3" xfId="174" xr:uid="{00000000-0005-0000-0000-00001C030000}"/>
    <cellStyle name="20% - Accent4 2 3 3 2" xfId="1444" xr:uid="{00000000-0005-0000-0000-00001D030000}"/>
    <cellStyle name="20% - Accent4 2 3 3 2 2" xfId="3310" xr:uid="{00000000-0005-0000-0000-00001E030000}"/>
    <cellStyle name="20% - Accent4 2 3 3 3" xfId="822" xr:uid="{00000000-0005-0000-0000-00001F030000}"/>
    <cellStyle name="20% - Accent4 2 3 3 3 2" xfId="2688" xr:uid="{00000000-0005-0000-0000-000020030000}"/>
    <cellStyle name="20% - Accent4 2 3 3 4" xfId="2066" xr:uid="{00000000-0005-0000-0000-000021030000}"/>
    <cellStyle name="20% - Accent4 2 3 4" xfId="1441" xr:uid="{00000000-0005-0000-0000-000022030000}"/>
    <cellStyle name="20% - Accent4 2 3 4 2" xfId="3307" xr:uid="{00000000-0005-0000-0000-000023030000}"/>
    <cellStyle name="20% - Accent4 2 3 5" xfId="819" xr:uid="{00000000-0005-0000-0000-000024030000}"/>
    <cellStyle name="20% - Accent4 2 3 5 2" xfId="2685" xr:uid="{00000000-0005-0000-0000-000025030000}"/>
    <cellStyle name="20% - Accent4 2 3 6" xfId="2063" xr:uid="{00000000-0005-0000-0000-000026030000}"/>
    <cellStyle name="20% - Accent4 2 4" xfId="175" xr:uid="{00000000-0005-0000-0000-000027030000}"/>
    <cellStyle name="20% - Accent4 2 4 2" xfId="176" xr:uid="{00000000-0005-0000-0000-000028030000}"/>
    <cellStyle name="20% - Accent4 2 4 2 2" xfId="1446" xr:uid="{00000000-0005-0000-0000-000029030000}"/>
    <cellStyle name="20% - Accent4 2 4 2 2 2" xfId="3312" xr:uid="{00000000-0005-0000-0000-00002A030000}"/>
    <cellStyle name="20% - Accent4 2 4 2 3" xfId="824" xr:uid="{00000000-0005-0000-0000-00002B030000}"/>
    <cellStyle name="20% - Accent4 2 4 2 3 2" xfId="2690" xr:uid="{00000000-0005-0000-0000-00002C030000}"/>
    <cellStyle name="20% - Accent4 2 4 2 4" xfId="2068" xr:uid="{00000000-0005-0000-0000-00002D030000}"/>
    <cellStyle name="20% - Accent4 2 4 3" xfId="1445" xr:uid="{00000000-0005-0000-0000-00002E030000}"/>
    <cellStyle name="20% - Accent4 2 4 3 2" xfId="3311" xr:uid="{00000000-0005-0000-0000-00002F030000}"/>
    <cellStyle name="20% - Accent4 2 4 4" xfId="823" xr:uid="{00000000-0005-0000-0000-000030030000}"/>
    <cellStyle name="20% - Accent4 2 4 4 2" xfId="2689" xr:uid="{00000000-0005-0000-0000-000031030000}"/>
    <cellStyle name="20% - Accent4 2 4 5" xfId="2067" xr:uid="{00000000-0005-0000-0000-000032030000}"/>
    <cellStyle name="20% - Accent4 2 5" xfId="177" xr:uid="{00000000-0005-0000-0000-000033030000}"/>
    <cellStyle name="20% - Accent4 2 5 2" xfId="178" xr:uid="{00000000-0005-0000-0000-000034030000}"/>
    <cellStyle name="20% - Accent4 2 5 2 2" xfId="1448" xr:uid="{00000000-0005-0000-0000-000035030000}"/>
    <cellStyle name="20% - Accent4 2 5 2 2 2" xfId="3314" xr:uid="{00000000-0005-0000-0000-000036030000}"/>
    <cellStyle name="20% - Accent4 2 5 2 3" xfId="826" xr:uid="{00000000-0005-0000-0000-000037030000}"/>
    <cellStyle name="20% - Accent4 2 5 2 3 2" xfId="2692" xr:uid="{00000000-0005-0000-0000-000038030000}"/>
    <cellStyle name="20% - Accent4 2 5 2 4" xfId="2070" xr:uid="{00000000-0005-0000-0000-000039030000}"/>
    <cellStyle name="20% - Accent4 2 5 3" xfId="1447" xr:uid="{00000000-0005-0000-0000-00003A030000}"/>
    <cellStyle name="20% - Accent4 2 5 3 2" xfId="3313" xr:uid="{00000000-0005-0000-0000-00003B030000}"/>
    <cellStyle name="20% - Accent4 2 5 4" xfId="825" xr:uid="{00000000-0005-0000-0000-00003C030000}"/>
    <cellStyle name="20% - Accent4 2 5 4 2" xfId="2691" xr:uid="{00000000-0005-0000-0000-00003D030000}"/>
    <cellStyle name="20% - Accent4 2 5 5" xfId="2069" xr:uid="{00000000-0005-0000-0000-00003E030000}"/>
    <cellStyle name="20% - Accent4 2 6" xfId="179" xr:uid="{00000000-0005-0000-0000-00003F030000}"/>
    <cellStyle name="20% - Accent4 2 6 2" xfId="1449" xr:uid="{00000000-0005-0000-0000-000040030000}"/>
    <cellStyle name="20% - Accent4 2 6 2 2" xfId="3315" xr:uid="{00000000-0005-0000-0000-000041030000}"/>
    <cellStyle name="20% - Accent4 2 6 3" xfId="827" xr:uid="{00000000-0005-0000-0000-000042030000}"/>
    <cellStyle name="20% - Accent4 2 6 3 2" xfId="2693" xr:uid="{00000000-0005-0000-0000-000043030000}"/>
    <cellStyle name="20% - Accent4 2 6 4" xfId="2071" xr:uid="{00000000-0005-0000-0000-000044030000}"/>
    <cellStyle name="20% - Accent4 2 7" xfId="1430" xr:uid="{00000000-0005-0000-0000-000045030000}"/>
    <cellStyle name="20% - Accent4 2 7 2" xfId="3296" xr:uid="{00000000-0005-0000-0000-000046030000}"/>
    <cellStyle name="20% - Accent4 2 8" xfId="808" xr:uid="{00000000-0005-0000-0000-000047030000}"/>
    <cellStyle name="20% - Accent4 2 8 2" xfId="2674" xr:uid="{00000000-0005-0000-0000-000048030000}"/>
    <cellStyle name="20% - Accent4 2 9" xfId="2052" xr:uid="{00000000-0005-0000-0000-000049030000}"/>
    <cellStyle name="20% - Accent4 3" xfId="180" xr:uid="{00000000-0005-0000-0000-00004A030000}"/>
    <cellStyle name="20% - Accent4 3 2" xfId="181" xr:uid="{00000000-0005-0000-0000-00004B030000}"/>
    <cellStyle name="20% - Accent4 3 2 2" xfId="182" xr:uid="{00000000-0005-0000-0000-00004C030000}"/>
    <cellStyle name="20% - Accent4 3 2 2 2" xfId="183" xr:uid="{00000000-0005-0000-0000-00004D030000}"/>
    <cellStyle name="20% - Accent4 3 2 2 2 2" xfId="1453" xr:uid="{00000000-0005-0000-0000-00004E030000}"/>
    <cellStyle name="20% - Accent4 3 2 2 2 2 2" xfId="3319" xr:uid="{00000000-0005-0000-0000-00004F030000}"/>
    <cellStyle name="20% - Accent4 3 2 2 2 3" xfId="831" xr:uid="{00000000-0005-0000-0000-000050030000}"/>
    <cellStyle name="20% - Accent4 3 2 2 2 3 2" xfId="2697" xr:uid="{00000000-0005-0000-0000-000051030000}"/>
    <cellStyle name="20% - Accent4 3 2 2 2 4" xfId="2075" xr:uid="{00000000-0005-0000-0000-000052030000}"/>
    <cellStyle name="20% - Accent4 3 2 2 3" xfId="1452" xr:uid="{00000000-0005-0000-0000-000053030000}"/>
    <cellStyle name="20% - Accent4 3 2 2 3 2" xfId="3318" xr:uid="{00000000-0005-0000-0000-000054030000}"/>
    <cellStyle name="20% - Accent4 3 2 2 4" xfId="830" xr:uid="{00000000-0005-0000-0000-000055030000}"/>
    <cellStyle name="20% - Accent4 3 2 2 4 2" xfId="2696" xr:uid="{00000000-0005-0000-0000-000056030000}"/>
    <cellStyle name="20% - Accent4 3 2 2 5" xfId="2074" xr:uid="{00000000-0005-0000-0000-000057030000}"/>
    <cellStyle name="20% - Accent4 3 2 3" xfId="184" xr:uid="{00000000-0005-0000-0000-000058030000}"/>
    <cellStyle name="20% - Accent4 3 2 3 2" xfId="1454" xr:uid="{00000000-0005-0000-0000-000059030000}"/>
    <cellStyle name="20% - Accent4 3 2 3 2 2" xfId="3320" xr:uid="{00000000-0005-0000-0000-00005A030000}"/>
    <cellStyle name="20% - Accent4 3 2 3 3" xfId="832" xr:uid="{00000000-0005-0000-0000-00005B030000}"/>
    <cellStyle name="20% - Accent4 3 2 3 3 2" xfId="2698" xr:uid="{00000000-0005-0000-0000-00005C030000}"/>
    <cellStyle name="20% - Accent4 3 2 3 4" xfId="2076" xr:uid="{00000000-0005-0000-0000-00005D030000}"/>
    <cellStyle name="20% - Accent4 3 2 4" xfId="1451" xr:uid="{00000000-0005-0000-0000-00005E030000}"/>
    <cellStyle name="20% - Accent4 3 2 4 2" xfId="3317" xr:uid="{00000000-0005-0000-0000-00005F030000}"/>
    <cellStyle name="20% - Accent4 3 2 5" xfId="829" xr:uid="{00000000-0005-0000-0000-000060030000}"/>
    <cellStyle name="20% - Accent4 3 2 5 2" xfId="2695" xr:uid="{00000000-0005-0000-0000-000061030000}"/>
    <cellStyle name="20% - Accent4 3 2 6" xfId="2073" xr:uid="{00000000-0005-0000-0000-000062030000}"/>
    <cellStyle name="20% - Accent4 3 3" xfId="185" xr:uid="{00000000-0005-0000-0000-000063030000}"/>
    <cellStyle name="20% - Accent4 3 3 2" xfId="186" xr:uid="{00000000-0005-0000-0000-000064030000}"/>
    <cellStyle name="20% - Accent4 3 3 2 2" xfId="1456" xr:uid="{00000000-0005-0000-0000-000065030000}"/>
    <cellStyle name="20% - Accent4 3 3 2 2 2" xfId="3322" xr:uid="{00000000-0005-0000-0000-000066030000}"/>
    <cellStyle name="20% - Accent4 3 3 2 3" xfId="834" xr:uid="{00000000-0005-0000-0000-000067030000}"/>
    <cellStyle name="20% - Accent4 3 3 2 3 2" xfId="2700" xr:uid="{00000000-0005-0000-0000-000068030000}"/>
    <cellStyle name="20% - Accent4 3 3 2 4" xfId="2078" xr:uid="{00000000-0005-0000-0000-000069030000}"/>
    <cellStyle name="20% - Accent4 3 3 3" xfId="1455" xr:uid="{00000000-0005-0000-0000-00006A030000}"/>
    <cellStyle name="20% - Accent4 3 3 3 2" xfId="3321" xr:uid="{00000000-0005-0000-0000-00006B030000}"/>
    <cellStyle name="20% - Accent4 3 3 4" xfId="833" xr:uid="{00000000-0005-0000-0000-00006C030000}"/>
    <cellStyle name="20% - Accent4 3 3 4 2" xfId="2699" xr:uid="{00000000-0005-0000-0000-00006D030000}"/>
    <cellStyle name="20% - Accent4 3 3 5" xfId="2077" xr:uid="{00000000-0005-0000-0000-00006E030000}"/>
    <cellStyle name="20% - Accent4 3 4" xfId="187" xr:uid="{00000000-0005-0000-0000-00006F030000}"/>
    <cellStyle name="20% - Accent4 3 4 2" xfId="188" xr:uid="{00000000-0005-0000-0000-000070030000}"/>
    <cellStyle name="20% - Accent4 3 4 2 2" xfId="1458" xr:uid="{00000000-0005-0000-0000-000071030000}"/>
    <cellStyle name="20% - Accent4 3 4 2 2 2" xfId="3324" xr:uid="{00000000-0005-0000-0000-000072030000}"/>
    <cellStyle name="20% - Accent4 3 4 2 3" xfId="836" xr:uid="{00000000-0005-0000-0000-000073030000}"/>
    <cellStyle name="20% - Accent4 3 4 2 3 2" xfId="2702" xr:uid="{00000000-0005-0000-0000-000074030000}"/>
    <cellStyle name="20% - Accent4 3 4 2 4" xfId="2080" xr:uid="{00000000-0005-0000-0000-000075030000}"/>
    <cellStyle name="20% - Accent4 3 4 3" xfId="1457" xr:uid="{00000000-0005-0000-0000-000076030000}"/>
    <cellStyle name="20% - Accent4 3 4 3 2" xfId="3323" xr:uid="{00000000-0005-0000-0000-000077030000}"/>
    <cellStyle name="20% - Accent4 3 4 4" xfId="835" xr:uid="{00000000-0005-0000-0000-000078030000}"/>
    <cellStyle name="20% - Accent4 3 4 4 2" xfId="2701" xr:uid="{00000000-0005-0000-0000-000079030000}"/>
    <cellStyle name="20% - Accent4 3 4 5" xfId="2079" xr:uid="{00000000-0005-0000-0000-00007A030000}"/>
    <cellStyle name="20% - Accent4 3 5" xfId="189" xr:uid="{00000000-0005-0000-0000-00007B030000}"/>
    <cellStyle name="20% - Accent4 3 5 2" xfId="1459" xr:uid="{00000000-0005-0000-0000-00007C030000}"/>
    <cellStyle name="20% - Accent4 3 5 2 2" xfId="3325" xr:uid="{00000000-0005-0000-0000-00007D030000}"/>
    <cellStyle name="20% - Accent4 3 5 3" xfId="837" xr:uid="{00000000-0005-0000-0000-00007E030000}"/>
    <cellStyle name="20% - Accent4 3 5 3 2" xfId="2703" xr:uid="{00000000-0005-0000-0000-00007F030000}"/>
    <cellStyle name="20% - Accent4 3 5 4" xfId="2081" xr:uid="{00000000-0005-0000-0000-000080030000}"/>
    <cellStyle name="20% - Accent4 3 6" xfId="1450" xr:uid="{00000000-0005-0000-0000-000081030000}"/>
    <cellStyle name="20% - Accent4 3 6 2" xfId="3316" xr:uid="{00000000-0005-0000-0000-000082030000}"/>
    <cellStyle name="20% - Accent4 3 7" xfId="828" xr:uid="{00000000-0005-0000-0000-000083030000}"/>
    <cellStyle name="20% - Accent4 3 7 2" xfId="2694" xr:uid="{00000000-0005-0000-0000-000084030000}"/>
    <cellStyle name="20% - Accent4 3 8" xfId="2072" xr:uid="{00000000-0005-0000-0000-000085030000}"/>
    <cellStyle name="20% - Accent4 4" xfId="190" xr:uid="{00000000-0005-0000-0000-000086030000}"/>
    <cellStyle name="20% - Accent4 4 2" xfId="191" xr:uid="{00000000-0005-0000-0000-000087030000}"/>
    <cellStyle name="20% - Accent4 4 2 2" xfId="192" xr:uid="{00000000-0005-0000-0000-000088030000}"/>
    <cellStyle name="20% - Accent4 4 2 2 2" xfId="1462" xr:uid="{00000000-0005-0000-0000-000089030000}"/>
    <cellStyle name="20% - Accent4 4 2 2 2 2" xfId="3328" xr:uid="{00000000-0005-0000-0000-00008A030000}"/>
    <cellStyle name="20% - Accent4 4 2 2 3" xfId="840" xr:uid="{00000000-0005-0000-0000-00008B030000}"/>
    <cellStyle name="20% - Accent4 4 2 2 3 2" xfId="2706" xr:uid="{00000000-0005-0000-0000-00008C030000}"/>
    <cellStyle name="20% - Accent4 4 2 2 4" xfId="2084" xr:uid="{00000000-0005-0000-0000-00008D030000}"/>
    <cellStyle name="20% - Accent4 4 2 3" xfId="1461" xr:uid="{00000000-0005-0000-0000-00008E030000}"/>
    <cellStyle name="20% - Accent4 4 2 3 2" xfId="3327" xr:uid="{00000000-0005-0000-0000-00008F030000}"/>
    <cellStyle name="20% - Accent4 4 2 4" xfId="839" xr:uid="{00000000-0005-0000-0000-000090030000}"/>
    <cellStyle name="20% - Accent4 4 2 4 2" xfId="2705" xr:uid="{00000000-0005-0000-0000-000091030000}"/>
    <cellStyle name="20% - Accent4 4 2 5" xfId="2083" xr:uid="{00000000-0005-0000-0000-000092030000}"/>
    <cellStyle name="20% - Accent4 4 3" xfId="193" xr:uid="{00000000-0005-0000-0000-000093030000}"/>
    <cellStyle name="20% - Accent4 4 3 2" xfId="1463" xr:uid="{00000000-0005-0000-0000-000094030000}"/>
    <cellStyle name="20% - Accent4 4 3 2 2" xfId="3329" xr:uid="{00000000-0005-0000-0000-000095030000}"/>
    <cellStyle name="20% - Accent4 4 3 3" xfId="841" xr:uid="{00000000-0005-0000-0000-000096030000}"/>
    <cellStyle name="20% - Accent4 4 3 3 2" xfId="2707" xr:uid="{00000000-0005-0000-0000-000097030000}"/>
    <cellStyle name="20% - Accent4 4 3 4" xfId="2085" xr:uid="{00000000-0005-0000-0000-000098030000}"/>
    <cellStyle name="20% - Accent4 4 4" xfId="1460" xr:uid="{00000000-0005-0000-0000-000099030000}"/>
    <cellStyle name="20% - Accent4 4 4 2" xfId="3326" xr:uid="{00000000-0005-0000-0000-00009A030000}"/>
    <cellStyle name="20% - Accent4 4 5" xfId="838" xr:uid="{00000000-0005-0000-0000-00009B030000}"/>
    <cellStyle name="20% - Accent4 4 5 2" xfId="2704" xr:uid="{00000000-0005-0000-0000-00009C030000}"/>
    <cellStyle name="20% - Accent4 4 6" xfId="2082" xr:uid="{00000000-0005-0000-0000-00009D030000}"/>
    <cellStyle name="20% - Accent4 5" xfId="194" xr:uid="{00000000-0005-0000-0000-00009E030000}"/>
    <cellStyle name="20% - Accent4 5 2" xfId="195" xr:uid="{00000000-0005-0000-0000-00009F030000}"/>
    <cellStyle name="20% - Accent4 5 2 2" xfId="1465" xr:uid="{00000000-0005-0000-0000-0000A0030000}"/>
    <cellStyle name="20% - Accent4 5 2 2 2" xfId="3331" xr:uid="{00000000-0005-0000-0000-0000A1030000}"/>
    <cellStyle name="20% - Accent4 5 2 3" xfId="843" xr:uid="{00000000-0005-0000-0000-0000A2030000}"/>
    <cellStyle name="20% - Accent4 5 2 3 2" xfId="2709" xr:uid="{00000000-0005-0000-0000-0000A3030000}"/>
    <cellStyle name="20% - Accent4 5 2 4" xfId="2087" xr:uid="{00000000-0005-0000-0000-0000A4030000}"/>
    <cellStyle name="20% - Accent4 5 3" xfId="1464" xr:uid="{00000000-0005-0000-0000-0000A5030000}"/>
    <cellStyle name="20% - Accent4 5 3 2" xfId="3330" xr:uid="{00000000-0005-0000-0000-0000A6030000}"/>
    <cellStyle name="20% - Accent4 5 4" xfId="842" xr:uid="{00000000-0005-0000-0000-0000A7030000}"/>
    <cellStyle name="20% - Accent4 5 4 2" xfId="2708" xr:uid="{00000000-0005-0000-0000-0000A8030000}"/>
    <cellStyle name="20% - Accent4 5 5" xfId="2086" xr:uid="{00000000-0005-0000-0000-0000A9030000}"/>
    <cellStyle name="20% - Accent4 6" xfId="196" xr:uid="{00000000-0005-0000-0000-0000AA030000}"/>
    <cellStyle name="20% - Accent4 6 2" xfId="197" xr:uid="{00000000-0005-0000-0000-0000AB030000}"/>
    <cellStyle name="20% - Accent4 6 2 2" xfId="1467" xr:uid="{00000000-0005-0000-0000-0000AC030000}"/>
    <cellStyle name="20% - Accent4 6 2 2 2" xfId="3333" xr:uid="{00000000-0005-0000-0000-0000AD030000}"/>
    <cellStyle name="20% - Accent4 6 2 3" xfId="845" xr:uid="{00000000-0005-0000-0000-0000AE030000}"/>
    <cellStyle name="20% - Accent4 6 2 3 2" xfId="2711" xr:uid="{00000000-0005-0000-0000-0000AF030000}"/>
    <cellStyle name="20% - Accent4 6 2 4" xfId="2089" xr:uid="{00000000-0005-0000-0000-0000B0030000}"/>
    <cellStyle name="20% - Accent4 6 3" xfId="1466" xr:uid="{00000000-0005-0000-0000-0000B1030000}"/>
    <cellStyle name="20% - Accent4 6 3 2" xfId="3332" xr:uid="{00000000-0005-0000-0000-0000B2030000}"/>
    <cellStyle name="20% - Accent4 6 4" xfId="844" xr:uid="{00000000-0005-0000-0000-0000B3030000}"/>
    <cellStyle name="20% - Accent4 6 4 2" xfId="2710" xr:uid="{00000000-0005-0000-0000-0000B4030000}"/>
    <cellStyle name="20% - Accent4 6 5" xfId="2088" xr:uid="{00000000-0005-0000-0000-0000B5030000}"/>
    <cellStyle name="20% - Accent4 7" xfId="198" xr:uid="{00000000-0005-0000-0000-0000B6030000}"/>
    <cellStyle name="20% - Accent4 7 2" xfId="1468" xr:uid="{00000000-0005-0000-0000-0000B7030000}"/>
    <cellStyle name="20% - Accent4 7 2 2" xfId="3334" xr:uid="{00000000-0005-0000-0000-0000B8030000}"/>
    <cellStyle name="20% - Accent4 7 3" xfId="846" xr:uid="{00000000-0005-0000-0000-0000B9030000}"/>
    <cellStyle name="20% - Accent4 7 3 2" xfId="2712" xr:uid="{00000000-0005-0000-0000-0000BA030000}"/>
    <cellStyle name="20% - Accent4 7 4" xfId="2090" xr:uid="{00000000-0005-0000-0000-0000BB030000}"/>
    <cellStyle name="20% - Accent4 8" xfId="1305" xr:uid="{00000000-0005-0000-0000-0000BC030000}"/>
    <cellStyle name="20% - Accent4 8 2" xfId="3171" xr:uid="{00000000-0005-0000-0000-0000BD030000}"/>
    <cellStyle name="20% - Accent4 9" xfId="681" xr:uid="{00000000-0005-0000-0000-0000BE030000}"/>
    <cellStyle name="20% - Accent4 9 2" xfId="2548" xr:uid="{00000000-0005-0000-0000-0000BF030000}"/>
    <cellStyle name="20% - Accent5" xfId="35" builtinId="46" customBuiltin="1"/>
    <cellStyle name="20% - Accent5 10" xfId="1928" xr:uid="{00000000-0005-0000-0000-0000C1030000}"/>
    <cellStyle name="20% - Accent5 2" xfId="199" xr:uid="{00000000-0005-0000-0000-0000C2030000}"/>
    <cellStyle name="20% - Accent5 2 2" xfId="200" xr:uid="{00000000-0005-0000-0000-0000C3030000}"/>
    <cellStyle name="20% - Accent5 2 2 2" xfId="201" xr:uid="{00000000-0005-0000-0000-0000C4030000}"/>
    <cellStyle name="20% - Accent5 2 2 2 2" xfId="202" xr:uid="{00000000-0005-0000-0000-0000C5030000}"/>
    <cellStyle name="20% - Accent5 2 2 2 2 2" xfId="203" xr:uid="{00000000-0005-0000-0000-0000C6030000}"/>
    <cellStyle name="20% - Accent5 2 2 2 2 2 2" xfId="1473" xr:uid="{00000000-0005-0000-0000-0000C7030000}"/>
    <cellStyle name="20% - Accent5 2 2 2 2 2 2 2" xfId="3339" xr:uid="{00000000-0005-0000-0000-0000C8030000}"/>
    <cellStyle name="20% - Accent5 2 2 2 2 2 3" xfId="851" xr:uid="{00000000-0005-0000-0000-0000C9030000}"/>
    <cellStyle name="20% - Accent5 2 2 2 2 2 3 2" xfId="2717" xr:uid="{00000000-0005-0000-0000-0000CA030000}"/>
    <cellStyle name="20% - Accent5 2 2 2 2 2 4" xfId="2095" xr:uid="{00000000-0005-0000-0000-0000CB030000}"/>
    <cellStyle name="20% - Accent5 2 2 2 2 3" xfId="1472" xr:uid="{00000000-0005-0000-0000-0000CC030000}"/>
    <cellStyle name="20% - Accent5 2 2 2 2 3 2" xfId="3338" xr:uid="{00000000-0005-0000-0000-0000CD030000}"/>
    <cellStyle name="20% - Accent5 2 2 2 2 4" xfId="850" xr:uid="{00000000-0005-0000-0000-0000CE030000}"/>
    <cellStyle name="20% - Accent5 2 2 2 2 4 2" xfId="2716" xr:uid="{00000000-0005-0000-0000-0000CF030000}"/>
    <cellStyle name="20% - Accent5 2 2 2 2 5" xfId="2094" xr:uid="{00000000-0005-0000-0000-0000D0030000}"/>
    <cellStyle name="20% - Accent5 2 2 2 3" xfId="204" xr:uid="{00000000-0005-0000-0000-0000D1030000}"/>
    <cellStyle name="20% - Accent5 2 2 2 3 2" xfId="1474" xr:uid="{00000000-0005-0000-0000-0000D2030000}"/>
    <cellStyle name="20% - Accent5 2 2 2 3 2 2" xfId="3340" xr:uid="{00000000-0005-0000-0000-0000D3030000}"/>
    <cellStyle name="20% - Accent5 2 2 2 3 3" xfId="852" xr:uid="{00000000-0005-0000-0000-0000D4030000}"/>
    <cellStyle name="20% - Accent5 2 2 2 3 3 2" xfId="2718" xr:uid="{00000000-0005-0000-0000-0000D5030000}"/>
    <cellStyle name="20% - Accent5 2 2 2 3 4" xfId="2096" xr:uid="{00000000-0005-0000-0000-0000D6030000}"/>
    <cellStyle name="20% - Accent5 2 2 2 4" xfId="1471" xr:uid="{00000000-0005-0000-0000-0000D7030000}"/>
    <cellStyle name="20% - Accent5 2 2 2 4 2" xfId="3337" xr:uid="{00000000-0005-0000-0000-0000D8030000}"/>
    <cellStyle name="20% - Accent5 2 2 2 5" xfId="849" xr:uid="{00000000-0005-0000-0000-0000D9030000}"/>
    <cellStyle name="20% - Accent5 2 2 2 5 2" xfId="2715" xr:uid="{00000000-0005-0000-0000-0000DA030000}"/>
    <cellStyle name="20% - Accent5 2 2 2 6" xfId="2093" xr:uid="{00000000-0005-0000-0000-0000DB030000}"/>
    <cellStyle name="20% - Accent5 2 2 3" xfId="205" xr:uid="{00000000-0005-0000-0000-0000DC030000}"/>
    <cellStyle name="20% - Accent5 2 2 3 2" xfId="206" xr:uid="{00000000-0005-0000-0000-0000DD030000}"/>
    <cellStyle name="20% - Accent5 2 2 3 2 2" xfId="1476" xr:uid="{00000000-0005-0000-0000-0000DE030000}"/>
    <cellStyle name="20% - Accent5 2 2 3 2 2 2" xfId="3342" xr:uid="{00000000-0005-0000-0000-0000DF030000}"/>
    <cellStyle name="20% - Accent5 2 2 3 2 3" xfId="854" xr:uid="{00000000-0005-0000-0000-0000E0030000}"/>
    <cellStyle name="20% - Accent5 2 2 3 2 3 2" xfId="2720" xr:uid="{00000000-0005-0000-0000-0000E1030000}"/>
    <cellStyle name="20% - Accent5 2 2 3 2 4" xfId="2098" xr:uid="{00000000-0005-0000-0000-0000E2030000}"/>
    <cellStyle name="20% - Accent5 2 2 3 3" xfId="1475" xr:uid="{00000000-0005-0000-0000-0000E3030000}"/>
    <cellStyle name="20% - Accent5 2 2 3 3 2" xfId="3341" xr:uid="{00000000-0005-0000-0000-0000E4030000}"/>
    <cellStyle name="20% - Accent5 2 2 3 4" xfId="853" xr:uid="{00000000-0005-0000-0000-0000E5030000}"/>
    <cellStyle name="20% - Accent5 2 2 3 4 2" xfId="2719" xr:uid="{00000000-0005-0000-0000-0000E6030000}"/>
    <cellStyle name="20% - Accent5 2 2 3 5" xfId="2097" xr:uid="{00000000-0005-0000-0000-0000E7030000}"/>
    <cellStyle name="20% - Accent5 2 2 4" xfId="207" xr:uid="{00000000-0005-0000-0000-0000E8030000}"/>
    <cellStyle name="20% - Accent5 2 2 4 2" xfId="208" xr:uid="{00000000-0005-0000-0000-0000E9030000}"/>
    <cellStyle name="20% - Accent5 2 2 4 2 2" xfId="1478" xr:uid="{00000000-0005-0000-0000-0000EA030000}"/>
    <cellStyle name="20% - Accent5 2 2 4 2 2 2" xfId="3344" xr:uid="{00000000-0005-0000-0000-0000EB030000}"/>
    <cellStyle name="20% - Accent5 2 2 4 2 3" xfId="856" xr:uid="{00000000-0005-0000-0000-0000EC030000}"/>
    <cellStyle name="20% - Accent5 2 2 4 2 3 2" xfId="2722" xr:uid="{00000000-0005-0000-0000-0000ED030000}"/>
    <cellStyle name="20% - Accent5 2 2 4 2 4" xfId="2100" xr:uid="{00000000-0005-0000-0000-0000EE030000}"/>
    <cellStyle name="20% - Accent5 2 2 4 3" xfId="1477" xr:uid="{00000000-0005-0000-0000-0000EF030000}"/>
    <cellStyle name="20% - Accent5 2 2 4 3 2" xfId="3343" xr:uid="{00000000-0005-0000-0000-0000F0030000}"/>
    <cellStyle name="20% - Accent5 2 2 4 4" xfId="855" xr:uid="{00000000-0005-0000-0000-0000F1030000}"/>
    <cellStyle name="20% - Accent5 2 2 4 4 2" xfId="2721" xr:uid="{00000000-0005-0000-0000-0000F2030000}"/>
    <cellStyle name="20% - Accent5 2 2 4 5" xfId="2099" xr:uid="{00000000-0005-0000-0000-0000F3030000}"/>
    <cellStyle name="20% - Accent5 2 2 5" xfId="209" xr:uid="{00000000-0005-0000-0000-0000F4030000}"/>
    <cellStyle name="20% - Accent5 2 2 5 2" xfId="1479" xr:uid="{00000000-0005-0000-0000-0000F5030000}"/>
    <cellStyle name="20% - Accent5 2 2 5 2 2" xfId="3345" xr:uid="{00000000-0005-0000-0000-0000F6030000}"/>
    <cellStyle name="20% - Accent5 2 2 5 3" xfId="857" xr:uid="{00000000-0005-0000-0000-0000F7030000}"/>
    <cellStyle name="20% - Accent5 2 2 5 3 2" xfId="2723" xr:uid="{00000000-0005-0000-0000-0000F8030000}"/>
    <cellStyle name="20% - Accent5 2 2 5 4" xfId="2101" xr:uid="{00000000-0005-0000-0000-0000F9030000}"/>
    <cellStyle name="20% - Accent5 2 2 6" xfId="1470" xr:uid="{00000000-0005-0000-0000-0000FA030000}"/>
    <cellStyle name="20% - Accent5 2 2 6 2" xfId="3336" xr:uid="{00000000-0005-0000-0000-0000FB030000}"/>
    <cellStyle name="20% - Accent5 2 2 7" xfId="848" xr:uid="{00000000-0005-0000-0000-0000FC030000}"/>
    <cellStyle name="20% - Accent5 2 2 7 2" xfId="2714" xr:uid="{00000000-0005-0000-0000-0000FD030000}"/>
    <cellStyle name="20% - Accent5 2 2 8" xfId="2092" xr:uid="{00000000-0005-0000-0000-0000FE030000}"/>
    <cellStyle name="20% - Accent5 2 3" xfId="210" xr:uid="{00000000-0005-0000-0000-0000FF030000}"/>
    <cellStyle name="20% - Accent5 2 3 2" xfId="211" xr:uid="{00000000-0005-0000-0000-000000040000}"/>
    <cellStyle name="20% - Accent5 2 3 2 2" xfId="212" xr:uid="{00000000-0005-0000-0000-000001040000}"/>
    <cellStyle name="20% - Accent5 2 3 2 2 2" xfId="1482" xr:uid="{00000000-0005-0000-0000-000002040000}"/>
    <cellStyle name="20% - Accent5 2 3 2 2 2 2" xfId="3348" xr:uid="{00000000-0005-0000-0000-000003040000}"/>
    <cellStyle name="20% - Accent5 2 3 2 2 3" xfId="860" xr:uid="{00000000-0005-0000-0000-000004040000}"/>
    <cellStyle name="20% - Accent5 2 3 2 2 3 2" xfId="2726" xr:uid="{00000000-0005-0000-0000-000005040000}"/>
    <cellStyle name="20% - Accent5 2 3 2 2 4" xfId="2104" xr:uid="{00000000-0005-0000-0000-000006040000}"/>
    <cellStyle name="20% - Accent5 2 3 2 3" xfId="1481" xr:uid="{00000000-0005-0000-0000-000007040000}"/>
    <cellStyle name="20% - Accent5 2 3 2 3 2" xfId="3347" xr:uid="{00000000-0005-0000-0000-000008040000}"/>
    <cellStyle name="20% - Accent5 2 3 2 4" xfId="859" xr:uid="{00000000-0005-0000-0000-000009040000}"/>
    <cellStyle name="20% - Accent5 2 3 2 4 2" xfId="2725" xr:uid="{00000000-0005-0000-0000-00000A040000}"/>
    <cellStyle name="20% - Accent5 2 3 2 5" xfId="2103" xr:uid="{00000000-0005-0000-0000-00000B040000}"/>
    <cellStyle name="20% - Accent5 2 3 3" xfId="213" xr:uid="{00000000-0005-0000-0000-00000C040000}"/>
    <cellStyle name="20% - Accent5 2 3 3 2" xfId="1483" xr:uid="{00000000-0005-0000-0000-00000D040000}"/>
    <cellStyle name="20% - Accent5 2 3 3 2 2" xfId="3349" xr:uid="{00000000-0005-0000-0000-00000E040000}"/>
    <cellStyle name="20% - Accent5 2 3 3 3" xfId="861" xr:uid="{00000000-0005-0000-0000-00000F040000}"/>
    <cellStyle name="20% - Accent5 2 3 3 3 2" xfId="2727" xr:uid="{00000000-0005-0000-0000-000010040000}"/>
    <cellStyle name="20% - Accent5 2 3 3 4" xfId="2105" xr:uid="{00000000-0005-0000-0000-000011040000}"/>
    <cellStyle name="20% - Accent5 2 3 4" xfId="1480" xr:uid="{00000000-0005-0000-0000-000012040000}"/>
    <cellStyle name="20% - Accent5 2 3 4 2" xfId="3346" xr:uid="{00000000-0005-0000-0000-000013040000}"/>
    <cellStyle name="20% - Accent5 2 3 5" xfId="858" xr:uid="{00000000-0005-0000-0000-000014040000}"/>
    <cellStyle name="20% - Accent5 2 3 5 2" xfId="2724" xr:uid="{00000000-0005-0000-0000-000015040000}"/>
    <cellStyle name="20% - Accent5 2 3 6" xfId="2102" xr:uid="{00000000-0005-0000-0000-000016040000}"/>
    <cellStyle name="20% - Accent5 2 4" xfId="214" xr:uid="{00000000-0005-0000-0000-000017040000}"/>
    <cellStyle name="20% - Accent5 2 4 2" xfId="215" xr:uid="{00000000-0005-0000-0000-000018040000}"/>
    <cellStyle name="20% - Accent5 2 4 2 2" xfId="1485" xr:uid="{00000000-0005-0000-0000-000019040000}"/>
    <cellStyle name="20% - Accent5 2 4 2 2 2" xfId="3351" xr:uid="{00000000-0005-0000-0000-00001A040000}"/>
    <cellStyle name="20% - Accent5 2 4 2 3" xfId="863" xr:uid="{00000000-0005-0000-0000-00001B040000}"/>
    <cellStyle name="20% - Accent5 2 4 2 3 2" xfId="2729" xr:uid="{00000000-0005-0000-0000-00001C040000}"/>
    <cellStyle name="20% - Accent5 2 4 2 4" xfId="2107" xr:uid="{00000000-0005-0000-0000-00001D040000}"/>
    <cellStyle name="20% - Accent5 2 4 3" xfId="1484" xr:uid="{00000000-0005-0000-0000-00001E040000}"/>
    <cellStyle name="20% - Accent5 2 4 3 2" xfId="3350" xr:uid="{00000000-0005-0000-0000-00001F040000}"/>
    <cellStyle name="20% - Accent5 2 4 4" xfId="862" xr:uid="{00000000-0005-0000-0000-000020040000}"/>
    <cellStyle name="20% - Accent5 2 4 4 2" xfId="2728" xr:uid="{00000000-0005-0000-0000-000021040000}"/>
    <cellStyle name="20% - Accent5 2 4 5" xfId="2106" xr:uid="{00000000-0005-0000-0000-000022040000}"/>
    <cellStyle name="20% - Accent5 2 5" xfId="216" xr:uid="{00000000-0005-0000-0000-000023040000}"/>
    <cellStyle name="20% - Accent5 2 5 2" xfId="217" xr:uid="{00000000-0005-0000-0000-000024040000}"/>
    <cellStyle name="20% - Accent5 2 5 2 2" xfId="1487" xr:uid="{00000000-0005-0000-0000-000025040000}"/>
    <cellStyle name="20% - Accent5 2 5 2 2 2" xfId="3353" xr:uid="{00000000-0005-0000-0000-000026040000}"/>
    <cellStyle name="20% - Accent5 2 5 2 3" xfId="865" xr:uid="{00000000-0005-0000-0000-000027040000}"/>
    <cellStyle name="20% - Accent5 2 5 2 3 2" xfId="2731" xr:uid="{00000000-0005-0000-0000-000028040000}"/>
    <cellStyle name="20% - Accent5 2 5 2 4" xfId="2109" xr:uid="{00000000-0005-0000-0000-000029040000}"/>
    <cellStyle name="20% - Accent5 2 5 3" xfId="1486" xr:uid="{00000000-0005-0000-0000-00002A040000}"/>
    <cellStyle name="20% - Accent5 2 5 3 2" xfId="3352" xr:uid="{00000000-0005-0000-0000-00002B040000}"/>
    <cellStyle name="20% - Accent5 2 5 4" xfId="864" xr:uid="{00000000-0005-0000-0000-00002C040000}"/>
    <cellStyle name="20% - Accent5 2 5 4 2" xfId="2730" xr:uid="{00000000-0005-0000-0000-00002D040000}"/>
    <cellStyle name="20% - Accent5 2 5 5" xfId="2108" xr:uid="{00000000-0005-0000-0000-00002E040000}"/>
    <cellStyle name="20% - Accent5 2 6" xfId="218" xr:uid="{00000000-0005-0000-0000-00002F040000}"/>
    <cellStyle name="20% - Accent5 2 6 2" xfId="1488" xr:uid="{00000000-0005-0000-0000-000030040000}"/>
    <cellStyle name="20% - Accent5 2 6 2 2" xfId="3354" xr:uid="{00000000-0005-0000-0000-000031040000}"/>
    <cellStyle name="20% - Accent5 2 6 3" xfId="866" xr:uid="{00000000-0005-0000-0000-000032040000}"/>
    <cellStyle name="20% - Accent5 2 6 3 2" xfId="2732" xr:uid="{00000000-0005-0000-0000-000033040000}"/>
    <cellStyle name="20% - Accent5 2 6 4" xfId="2110" xr:uid="{00000000-0005-0000-0000-000034040000}"/>
    <cellStyle name="20% - Accent5 2 7" xfId="1469" xr:uid="{00000000-0005-0000-0000-000035040000}"/>
    <cellStyle name="20% - Accent5 2 7 2" xfId="3335" xr:uid="{00000000-0005-0000-0000-000036040000}"/>
    <cellStyle name="20% - Accent5 2 8" xfId="847" xr:uid="{00000000-0005-0000-0000-000037040000}"/>
    <cellStyle name="20% - Accent5 2 8 2" xfId="2713" xr:uid="{00000000-0005-0000-0000-000038040000}"/>
    <cellStyle name="20% - Accent5 2 9" xfId="2091" xr:uid="{00000000-0005-0000-0000-000039040000}"/>
    <cellStyle name="20% - Accent5 3" xfId="219" xr:uid="{00000000-0005-0000-0000-00003A040000}"/>
    <cellStyle name="20% - Accent5 3 2" xfId="220" xr:uid="{00000000-0005-0000-0000-00003B040000}"/>
    <cellStyle name="20% - Accent5 3 2 2" xfId="221" xr:uid="{00000000-0005-0000-0000-00003C040000}"/>
    <cellStyle name="20% - Accent5 3 2 2 2" xfId="222" xr:uid="{00000000-0005-0000-0000-00003D040000}"/>
    <cellStyle name="20% - Accent5 3 2 2 2 2" xfId="1492" xr:uid="{00000000-0005-0000-0000-00003E040000}"/>
    <cellStyle name="20% - Accent5 3 2 2 2 2 2" xfId="3358" xr:uid="{00000000-0005-0000-0000-00003F040000}"/>
    <cellStyle name="20% - Accent5 3 2 2 2 3" xfId="870" xr:uid="{00000000-0005-0000-0000-000040040000}"/>
    <cellStyle name="20% - Accent5 3 2 2 2 3 2" xfId="2736" xr:uid="{00000000-0005-0000-0000-000041040000}"/>
    <cellStyle name="20% - Accent5 3 2 2 2 4" xfId="2114" xr:uid="{00000000-0005-0000-0000-000042040000}"/>
    <cellStyle name="20% - Accent5 3 2 2 3" xfId="1491" xr:uid="{00000000-0005-0000-0000-000043040000}"/>
    <cellStyle name="20% - Accent5 3 2 2 3 2" xfId="3357" xr:uid="{00000000-0005-0000-0000-000044040000}"/>
    <cellStyle name="20% - Accent5 3 2 2 4" xfId="869" xr:uid="{00000000-0005-0000-0000-000045040000}"/>
    <cellStyle name="20% - Accent5 3 2 2 4 2" xfId="2735" xr:uid="{00000000-0005-0000-0000-000046040000}"/>
    <cellStyle name="20% - Accent5 3 2 2 5" xfId="2113" xr:uid="{00000000-0005-0000-0000-000047040000}"/>
    <cellStyle name="20% - Accent5 3 2 3" xfId="223" xr:uid="{00000000-0005-0000-0000-000048040000}"/>
    <cellStyle name="20% - Accent5 3 2 3 2" xfId="1493" xr:uid="{00000000-0005-0000-0000-000049040000}"/>
    <cellStyle name="20% - Accent5 3 2 3 2 2" xfId="3359" xr:uid="{00000000-0005-0000-0000-00004A040000}"/>
    <cellStyle name="20% - Accent5 3 2 3 3" xfId="871" xr:uid="{00000000-0005-0000-0000-00004B040000}"/>
    <cellStyle name="20% - Accent5 3 2 3 3 2" xfId="2737" xr:uid="{00000000-0005-0000-0000-00004C040000}"/>
    <cellStyle name="20% - Accent5 3 2 3 4" xfId="2115" xr:uid="{00000000-0005-0000-0000-00004D040000}"/>
    <cellStyle name="20% - Accent5 3 2 4" xfId="1490" xr:uid="{00000000-0005-0000-0000-00004E040000}"/>
    <cellStyle name="20% - Accent5 3 2 4 2" xfId="3356" xr:uid="{00000000-0005-0000-0000-00004F040000}"/>
    <cellStyle name="20% - Accent5 3 2 5" xfId="868" xr:uid="{00000000-0005-0000-0000-000050040000}"/>
    <cellStyle name="20% - Accent5 3 2 5 2" xfId="2734" xr:uid="{00000000-0005-0000-0000-000051040000}"/>
    <cellStyle name="20% - Accent5 3 2 6" xfId="2112" xr:uid="{00000000-0005-0000-0000-000052040000}"/>
    <cellStyle name="20% - Accent5 3 3" xfId="224" xr:uid="{00000000-0005-0000-0000-000053040000}"/>
    <cellStyle name="20% - Accent5 3 3 2" xfId="225" xr:uid="{00000000-0005-0000-0000-000054040000}"/>
    <cellStyle name="20% - Accent5 3 3 2 2" xfId="1495" xr:uid="{00000000-0005-0000-0000-000055040000}"/>
    <cellStyle name="20% - Accent5 3 3 2 2 2" xfId="3361" xr:uid="{00000000-0005-0000-0000-000056040000}"/>
    <cellStyle name="20% - Accent5 3 3 2 3" xfId="873" xr:uid="{00000000-0005-0000-0000-000057040000}"/>
    <cellStyle name="20% - Accent5 3 3 2 3 2" xfId="2739" xr:uid="{00000000-0005-0000-0000-000058040000}"/>
    <cellStyle name="20% - Accent5 3 3 2 4" xfId="2117" xr:uid="{00000000-0005-0000-0000-000059040000}"/>
    <cellStyle name="20% - Accent5 3 3 3" xfId="1494" xr:uid="{00000000-0005-0000-0000-00005A040000}"/>
    <cellStyle name="20% - Accent5 3 3 3 2" xfId="3360" xr:uid="{00000000-0005-0000-0000-00005B040000}"/>
    <cellStyle name="20% - Accent5 3 3 4" xfId="872" xr:uid="{00000000-0005-0000-0000-00005C040000}"/>
    <cellStyle name="20% - Accent5 3 3 4 2" xfId="2738" xr:uid="{00000000-0005-0000-0000-00005D040000}"/>
    <cellStyle name="20% - Accent5 3 3 5" xfId="2116" xr:uid="{00000000-0005-0000-0000-00005E040000}"/>
    <cellStyle name="20% - Accent5 3 4" xfId="226" xr:uid="{00000000-0005-0000-0000-00005F040000}"/>
    <cellStyle name="20% - Accent5 3 4 2" xfId="227" xr:uid="{00000000-0005-0000-0000-000060040000}"/>
    <cellStyle name="20% - Accent5 3 4 2 2" xfId="1497" xr:uid="{00000000-0005-0000-0000-000061040000}"/>
    <cellStyle name="20% - Accent5 3 4 2 2 2" xfId="3363" xr:uid="{00000000-0005-0000-0000-000062040000}"/>
    <cellStyle name="20% - Accent5 3 4 2 3" xfId="875" xr:uid="{00000000-0005-0000-0000-000063040000}"/>
    <cellStyle name="20% - Accent5 3 4 2 3 2" xfId="2741" xr:uid="{00000000-0005-0000-0000-000064040000}"/>
    <cellStyle name="20% - Accent5 3 4 2 4" xfId="2119" xr:uid="{00000000-0005-0000-0000-000065040000}"/>
    <cellStyle name="20% - Accent5 3 4 3" xfId="1496" xr:uid="{00000000-0005-0000-0000-000066040000}"/>
    <cellStyle name="20% - Accent5 3 4 3 2" xfId="3362" xr:uid="{00000000-0005-0000-0000-000067040000}"/>
    <cellStyle name="20% - Accent5 3 4 4" xfId="874" xr:uid="{00000000-0005-0000-0000-000068040000}"/>
    <cellStyle name="20% - Accent5 3 4 4 2" xfId="2740" xr:uid="{00000000-0005-0000-0000-000069040000}"/>
    <cellStyle name="20% - Accent5 3 4 5" xfId="2118" xr:uid="{00000000-0005-0000-0000-00006A040000}"/>
    <cellStyle name="20% - Accent5 3 5" xfId="228" xr:uid="{00000000-0005-0000-0000-00006B040000}"/>
    <cellStyle name="20% - Accent5 3 5 2" xfId="1498" xr:uid="{00000000-0005-0000-0000-00006C040000}"/>
    <cellStyle name="20% - Accent5 3 5 2 2" xfId="3364" xr:uid="{00000000-0005-0000-0000-00006D040000}"/>
    <cellStyle name="20% - Accent5 3 5 3" xfId="876" xr:uid="{00000000-0005-0000-0000-00006E040000}"/>
    <cellStyle name="20% - Accent5 3 5 3 2" xfId="2742" xr:uid="{00000000-0005-0000-0000-00006F040000}"/>
    <cellStyle name="20% - Accent5 3 5 4" xfId="2120" xr:uid="{00000000-0005-0000-0000-000070040000}"/>
    <cellStyle name="20% - Accent5 3 6" xfId="1489" xr:uid="{00000000-0005-0000-0000-000071040000}"/>
    <cellStyle name="20% - Accent5 3 6 2" xfId="3355" xr:uid="{00000000-0005-0000-0000-000072040000}"/>
    <cellStyle name="20% - Accent5 3 7" xfId="867" xr:uid="{00000000-0005-0000-0000-000073040000}"/>
    <cellStyle name="20% - Accent5 3 7 2" xfId="2733" xr:uid="{00000000-0005-0000-0000-000074040000}"/>
    <cellStyle name="20% - Accent5 3 8" xfId="2111" xr:uid="{00000000-0005-0000-0000-000075040000}"/>
    <cellStyle name="20% - Accent5 4" xfId="229" xr:uid="{00000000-0005-0000-0000-000076040000}"/>
    <cellStyle name="20% - Accent5 4 2" xfId="230" xr:uid="{00000000-0005-0000-0000-000077040000}"/>
    <cellStyle name="20% - Accent5 4 2 2" xfId="231" xr:uid="{00000000-0005-0000-0000-000078040000}"/>
    <cellStyle name="20% - Accent5 4 2 2 2" xfId="1501" xr:uid="{00000000-0005-0000-0000-000079040000}"/>
    <cellStyle name="20% - Accent5 4 2 2 2 2" xfId="3367" xr:uid="{00000000-0005-0000-0000-00007A040000}"/>
    <cellStyle name="20% - Accent5 4 2 2 3" xfId="879" xr:uid="{00000000-0005-0000-0000-00007B040000}"/>
    <cellStyle name="20% - Accent5 4 2 2 3 2" xfId="2745" xr:uid="{00000000-0005-0000-0000-00007C040000}"/>
    <cellStyle name="20% - Accent5 4 2 2 4" xfId="2123" xr:uid="{00000000-0005-0000-0000-00007D040000}"/>
    <cellStyle name="20% - Accent5 4 2 3" xfId="1500" xr:uid="{00000000-0005-0000-0000-00007E040000}"/>
    <cellStyle name="20% - Accent5 4 2 3 2" xfId="3366" xr:uid="{00000000-0005-0000-0000-00007F040000}"/>
    <cellStyle name="20% - Accent5 4 2 4" xfId="878" xr:uid="{00000000-0005-0000-0000-000080040000}"/>
    <cellStyle name="20% - Accent5 4 2 4 2" xfId="2744" xr:uid="{00000000-0005-0000-0000-000081040000}"/>
    <cellStyle name="20% - Accent5 4 2 5" xfId="2122" xr:uid="{00000000-0005-0000-0000-000082040000}"/>
    <cellStyle name="20% - Accent5 4 3" xfId="232" xr:uid="{00000000-0005-0000-0000-000083040000}"/>
    <cellStyle name="20% - Accent5 4 3 2" xfId="1502" xr:uid="{00000000-0005-0000-0000-000084040000}"/>
    <cellStyle name="20% - Accent5 4 3 2 2" xfId="3368" xr:uid="{00000000-0005-0000-0000-000085040000}"/>
    <cellStyle name="20% - Accent5 4 3 3" xfId="880" xr:uid="{00000000-0005-0000-0000-000086040000}"/>
    <cellStyle name="20% - Accent5 4 3 3 2" xfId="2746" xr:uid="{00000000-0005-0000-0000-000087040000}"/>
    <cellStyle name="20% - Accent5 4 3 4" xfId="2124" xr:uid="{00000000-0005-0000-0000-000088040000}"/>
    <cellStyle name="20% - Accent5 4 4" xfId="1499" xr:uid="{00000000-0005-0000-0000-000089040000}"/>
    <cellStyle name="20% - Accent5 4 4 2" xfId="3365" xr:uid="{00000000-0005-0000-0000-00008A040000}"/>
    <cellStyle name="20% - Accent5 4 5" xfId="877" xr:uid="{00000000-0005-0000-0000-00008B040000}"/>
    <cellStyle name="20% - Accent5 4 5 2" xfId="2743" xr:uid="{00000000-0005-0000-0000-00008C040000}"/>
    <cellStyle name="20% - Accent5 4 6" xfId="2121" xr:uid="{00000000-0005-0000-0000-00008D040000}"/>
    <cellStyle name="20% - Accent5 5" xfId="233" xr:uid="{00000000-0005-0000-0000-00008E040000}"/>
    <cellStyle name="20% - Accent5 5 2" xfId="234" xr:uid="{00000000-0005-0000-0000-00008F040000}"/>
    <cellStyle name="20% - Accent5 5 2 2" xfId="1504" xr:uid="{00000000-0005-0000-0000-000090040000}"/>
    <cellStyle name="20% - Accent5 5 2 2 2" xfId="3370" xr:uid="{00000000-0005-0000-0000-000091040000}"/>
    <cellStyle name="20% - Accent5 5 2 3" xfId="882" xr:uid="{00000000-0005-0000-0000-000092040000}"/>
    <cellStyle name="20% - Accent5 5 2 3 2" xfId="2748" xr:uid="{00000000-0005-0000-0000-000093040000}"/>
    <cellStyle name="20% - Accent5 5 2 4" xfId="2126" xr:uid="{00000000-0005-0000-0000-000094040000}"/>
    <cellStyle name="20% - Accent5 5 3" xfId="1503" xr:uid="{00000000-0005-0000-0000-000095040000}"/>
    <cellStyle name="20% - Accent5 5 3 2" xfId="3369" xr:uid="{00000000-0005-0000-0000-000096040000}"/>
    <cellStyle name="20% - Accent5 5 4" xfId="881" xr:uid="{00000000-0005-0000-0000-000097040000}"/>
    <cellStyle name="20% - Accent5 5 4 2" xfId="2747" xr:uid="{00000000-0005-0000-0000-000098040000}"/>
    <cellStyle name="20% - Accent5 5 5" xfId="2125" xr:uid="{00000000-0005-0000-0000-000099040000}"/>
    <cellStyle name="20% - Accent5 6" xfId="235" xr:uid="{00000000-0005-0000-0000-00009A040000}"/>
    <cellStyle name="20% - Accent5 6 2" xfId="236" xr:uid="{00000000-0005-0000-0000-00009B040000}"/>
    <cellStyle name="20% - Accent5 6 2 2" xfId="1506" xr:uid="{00000000-0005-0000-0000-00009C040000}"/>
    <cellStyle name="20% - Accent5 6 2 2 2" xfId="3372" xr:uid="{00000000-0005-0000-0000-00009D040000}"/>
    <cellStyle name="20% - Accent5 6 2 3" xfId="884" xr:uid="{00000000-0005-0000-0000-00009E040000}"/>
    <cellStyle name="20% - Accent5 6 2 3 2" xfId="2750" xr:uid="{00000000-0005-0000-0000-00009F040000}"/>
    <cellStyle name="20% - Accent5 6 2 4" xfId="2128" xr:uid="{00000000-0005-0000-0000-0000A0040000}"/>
    <cellStyle name="20% - Accent5 6 3" xfId="1505" xr:uid="{00000000-0005-0000-0000-0000A1040000}"/>
    <cellStyle name="20% - Accent5 6 3 2" xfId="3371" xr:uid="{00000000-0005-0000-0000-0000A2040000}"/>
    <cellStyle name="20% - Accent5 6 4" xfId="883" xr:uid="{00000000-0005-0000-0000-0000A3040000}"/>
    <cellStyle name="20% - Accent5 6 4 2" xfId="2749" xr:uid="{00000000-0005-0000-0000-0000A4040000}"/>
    <cellStyle name="20% - Accent5 6 5" xfId="2127" xr:uid="{00000000-0005-0000-0000-0000A5040000}"/>
    <cellStyle name="20% - Accent5 7" xfId="237" xr:uid="{00000000-0005-0000-0000-0000A6040000}"/>
    <cellStyle name="20% - Accent5 7 2" xfId="1507" xr:uid="{00000000-0005-0000-0000-0000A7040000}"/>
    <cellStyle name="20% - Accent5 7 2 2" xfId="3373" xr:uid="{00000000-0005-0000-0000-0000A8040000}"/>
    <cellStyle name="20% - Accent5 7 3" xfId="885" xr:uid="{00000000-0005-0000-0000-0000A9040000}"/>
    <cellStyle name="20% - Accent5 7 3 2" xfId="2751" xr:uid="{00000000-0005-0000-0000-0000AA040000}"/>
    <cellStyle name="20% - Accent5 7 4" xfId="2129" xr:uid="{00000000-0005-0000-0000-0000AB040000}"/>
    <cellStyle name="20% - Accent5 8" xfId="1307" xr:uid="{00000000-0005-0000-0000-0000AC040000}"/>
    <cellStyle name="20% - Accent5 8 2" xfId="3173" xr:uid="{00000000-0005-0000-0000-0000AD040000}"/>
    <cellStyle name="20% - Accent5 9" xfId="683" xr:uid="{00000000-0005-0000-0000-0000AE040000}"/>
    <cellStyle name="20% - Accent5 9 2" xfId="2550" xr:uid="{00000000-0005-0000-0000-0000AF040000}"/>
    <cellStyle name="20% - Accent6" xfId="39" builtinId="50" customBuiltin="1"/>
    <cellStyle name="20% - Accent6 10" xfId="1930" xr:uid="{00000000-0005-0000-0000-0000B1040000}"/>
    <cellStyle name="20% - Accent6 2" xfId="238" xr:uid="{00000000-0005-0000-0000-0000B2040000}"/>
    <cellStyle name="20% - Accent6 2 2" xfId="239" xr:uid="{00000000-0005-0000-0000-0000B3040000}"/>
    <cellStyle name="20% - Accent6 2 2 2" xfId="240" xr:uid="{00000000-0005-0000-0000-0000B4040000}"/>
    <cellStyle name="20% - Accent6 2 2 2 2" xfId="241" xr:uid="{00000000-0005-0000-0000-0000B5040000}"/>
    <cellStyle name="20% - Accent6 2 2 2 2 2" xfId="242" xr:uid="{00000000-0005-0000-0000-0000B6040000}"/>
    <cellStyle name="20% - Accent6 2 2 2 2 2 2" xfId="1512" xr:uid="{00000000-0005-0000-0000-0000B7040000}"/>
    <cellStyle name="20% - Accent6 2 2 2 2 2 2 2" xfId="3378" xr:uid="{00000000-0005-0000-0000-0000B8040000}"/>
    <cellStyle name="20% - Accent6 2 2 2 2 2 3" xfId="890" xr:uid="{00000000-0005-0000-0000-0000B9040000}"/>
    <cellStyle name="20% - Accent6 2 2 2 2 2 3 2" xfId="2756" xr:uid="{00000000-0005-0000-0000-0000BA040000}"/>
    <cellStyle name="20% - Accent6 2 2 2 2 2 4" xfId="2134" xr:uid="{00000000-0005-0000-0000-0000BB040000}"/>
    <cellStyle name="20% - Accent6 2 2 2 2 3" xfId="1511" xr:uid="{00000000-0005-0000-0000-0000BC040000}"/>
    <cellStyle name="20% - Accent6 2 2 2 2 3 2" xfId="3377" xr:uid="{00000000-0005-0000-0000-0000BD040000}"/>
    <cellStyle name="20% - Accent6 2 2 2 2 4" xfId="889" xr:uid="{00000000-0005-0000-0000-0000BE040000}"/>
    <cellStyle name="20% - Accent6 2 2 2 2 4 2" xfId="2755" xr:uid="{00000000-0005-0000-0000-0000BF040000}"/>
    <cellStyle name="20% - Accent6 2 2 2 2 5" xfId="2133" xr:uid="{00000000-0005-0000-0000-0000C0040000}"/>
    <cellStyle name="20% - Accent6 2 2 2 3" xfId="243" xr:uid="{00000000-0005-0000-0000-0000C1040000}"/>
    <cellStyle name="20% - Accent6 2 2 2 3 2" xfId="1513" xr:uid="{00000000-0005-0000-0000-0000C2040000}"/>
    <cellStyle name="20% - Accent6 2 2 2 3 2 2" xfId="3379" xr:uid="{00000000-0005-0000-0000-0000C3040000}"/>
    <cellStyle name="20% - Accent6 2 2 2 3 3" xfId="891" xr:uid="{00000000-0005-0000-0000-0000C4040000}"/>
    <cellStyle name="20% - Accent6 2 2 2 3 3 2" xfId="2757" xr:uid="{00000000-0005-0000-0000-0000C5040000}"/>
    <cellStyle name="20% - Accent6 2 2 2 3 4" xfId="2135" xr:uid="{00000000-0005-0000-0000-0000C6040000}"/>
    <cellStyle name="20% - Accent6 2 2 2 4" xfId="1510" xr:uid="{00000000-0005-0000-0000-0000C7040000}"/>
    <cellStyle name="20% - Accent6 2 2 2 4 2" xfId="3376" xr:uid="{00000000-0005-0000-0000-0000C8040000}"/>
    <cellStyle name="20% - Accent6 2 2 2 5" xfId="888" xr:uid="{00000000-0005-0000-0000-0000C9040000}"/>
    <cellStyle name="20% - Accent6 2 2 2 5 2" xfId="2754" xr:uid="{00000000-0005-0000-0000-0000CA040000}"/>
    <cellStyle name="20% - Accent6 2 2 2 6" xfId="2132" xr:uid="{00000000-0005-0000-0000-0000CB040000}"/>
    <cellStyle name="20% - Accent6 2 2 3" xfId="244" xr:uid="{00000000-0005-0000-0000-0000CC040000}"/>
    <cellStyle name="20% - Accent6 2 2 3 2" xfId="245" xr:uid="{00000000-0005-0000-0000-0000CD040000}"/>
    <cellStyle name="20% - Accent6 2 2 3 2 2" xfId="1515" xr:uid="{00000000-0005-0000-0000-0000CE040000}"/>
    <cellStyle name="20% - Accent6 2 2 3 2 2 2" xfId="3381" xr:uid="{00000000-0005-0000-0000-0000CF040000}"/>
    <cellStyle name="20% - Accent6 2 2 3 2 3" xfId="893" xr:uid="{00000000-0005-0000-0000-0000D0040000}"/>
    <cellStyle name="20% - Accent6 2 2 3 2 3 2" xfId="2759" xr:uid="{00000000-0005-0000-0000-0000D1040000}"/>
    <cellStyle name="20% - Accent6 2 2 3 2 4" xfId="2137" xr:uid="{00000000-0005-0000-0000-0000D2040000}"/>
    <cellStyle name="20% - Accent6 2 2 3 3" xfId="1514" xr:uid="{00000000-0005-0000-0000-0000D3040000}"/>
    <cellStyle name="20% - Accent6 2 2 3 3 2" xfId="3380" xr:uid="{00000000-0005-0000-0000-0000D4040000}"/>
    <cellStyle name="20% - Accent6 2 2 3 4" xfId="892" xr:uid="{00000000-0005-0000-0000-0000D5040000}"/>
    <cellStyle name="20% - Accent6 2 2 3 4 2" xfId="2758" xr:uid="{00000000-0005-0000-0000-0000D6040000}"/>
    <cellStyle name="20% - Accent6 2 2 3 5" xfId="2136" xr:uid="{00000000-0005-0000-0000-0000D7040000}"/>
    <cellStyle name="20% - Accent6 2 2 4" xfId="246" xr:uid="{00000000-0005-0000-0000-0000D8040000}"/>
    <cellStyle name="20% - Accent6 2 2 4 2" xfId="247" xr:uid="{00000000-0005-0000-0000-0000D9040000}"/>
    <cellStyle name="20% - Accent6 2 2 4 2 2" xfId="1517" xr:uid="{00000000-0005-0000-0000-0000DA040000}"/>
    <cellStyle name="20% - Accent6 2 2 4 2 2 2" xfId="3383" xr:uid="{00000000-0005-0000-0000-0000DB040000}"/>
    <cellStyle name="20% - Accent6 2 2 4 2 3" xfId="895" xr:uid="{00000000-0005-0000-0000-0000DC040000}"/>
    <cellStyle name="20% - Accent6 2 2 4 2 3 2" xfId="2761" xr:uid="{00000000-0005-0000-0000-0000DD040000}"/>
    <cellStyle name="20% - Accent6 2 2 4 2 4" xfId="2139" xr:uid="{00000000-0005-0000-0000-0000DE040000}"/>
    <cellStyle name="20% - Accent6 2 2 4 3" xfId="1516" xr:uid="{00000000-0005-0000-0000-0000DF040000}"/>
    <cellStyle name="20% - Accent6 2 2 4 3 2" xfId="3382" xr:uid="{00000000-0005-0000-0000-0000E0040000}"/>
    <cellStyle name="20% - Accent6 2 2 4 4" xfId="894" xr:uid="{00000000-0005-0000-0000-0000E1040000}"/>
    <cellStyle name="20% - Accent6 2 2 4 4 2" xfId="2760" xr:uid="{00000000-0005-0000-0000-0000E2040000}"/>
    <cellStyle name="20% - Accent6 2 2 4 5" xfId="2138" xr:uid="{00000000-0005-0000-0000-0000E3040000}"/>
    <cellStyle name="20% - Accent6 2 2 5" xfId="248" xr:uid="{00000000-0005-0000-0000-0000E4040000}"/>
    <cellStyle name="20% - Accent6 2 2 5 2" xfId="1518" xr:uid="{00000000-0005-0000-0000-0000E5040000}"/>
    <cellStyle name="20% - Accent6 2 2 5 2 2" xfId="3384" xr:uid="{00000000-0005-0000-0000-0000E6040000}"/>
    <cellStyle name="20% - Accent6 2 2 5 3" xfId="896" xr:uid="{00000000-0005-0000-0000-0000E7040000}"/>
    <cellStyle name="20% - Accent6 2 2 5 3 2" xfId="2762" xr:uid="{00000000-0005-0000-0000-0000E8040000}"/>
    <cellStyle name="20% - Accent6 2 2 5 4" xfId="2140" xr:uid="{00000000-0005-0000-0000-0000E9040000}"/>
    <cellStyle name="20% - Accent6 2 2 6" xfId="1509" xr:uid="{00000000-0005-0000-0000-0000EA040000}"/>
    <cellStyle name="20% - Accent6 2 2 6 2" xfId="3375" xr:uid="{00000000-0005-0000-0000-0000EB040000}"/>
    <cellStyle name="20% - Accent6 2 2 7" xfId="887" xr:uid="{00000000-0005-0000-0000-0000EC040000}"/>
    <cellStyle name="20% - Accent6 2 2 7 2" xfId="2753" xr:uid="{00000000-0005-0000-0000-0000ED040000}"/>
    <cellStyle name="20% - Accent6 2 2 8" xfId="2131" xr:uid="{00000000-0005-0000-0000-0000EE040000}"/>
    <cellStyle name="20% - Accent6 2 3" xfId="249" xr:uid="{00000000-0005-0000-0000-0000EF040000}"/>
    <cellStyle name="20% - Accent6 2 3 2" xfId="250" xr:uid="{00000000-0005-0000-0000-0000F0040000}"/>
    <cellStyle name="20% - Accent6 2 3 2 2" xfId="251" xr:uid="{00000000-0005-0000-0000-0000F1040000}"/>
    <cellStyle name="20% - Accent6 2 3 2 2 2" xfId="1521" xr:uid="{00000000-0005-0000-0000-0000F2040000}"/>
    <cellStyle name="20% - Accent6 2 3 2 2 2 2" xfId="3387" xr:uid="{00000000-0005-0000-0000-0000F3040000}"/>
    <cellStyle name="20% - Accent6 2 3 2 2 3" xfId="899" xr:uid="{00000000-0005-0000-0000-0000F4040000}"/>
    <cellStyle name="20% - Accent6 2 3 2 2 3 2" xfId="2765" xr:uid="{00000000-0005-0000-0000-0000F5040000}"/>
    <cellStyle name="20% - Accent6 2 3 2 2 4" xfId="2143" xr:uid="{00000000-0005-0000-0000-0000F6040000}"/>
    <cellStyle name="20% - Accent6 2 3 2 3" xfId="1520" xr:uid="{00000000-0005-0000-0000-0000F7040000}"/>
    <cellStyle name="20% - Accent6 2 3 2 3 2" xfId="3386" xr:uid="{00000000-0005-0000-0000-0000F8040000}"/>
    <cellStyle name="20% - Accent6 2 3 2 4" xfId="898" xr:uid="{00000000-0005-0000-0000-0000F9040000}"/>
    <cellStyle name="20% - Accent6 2 3 2 4 2" xfId="2764" xr:uid="{00000000-0005-0000-0000-0000FA040000}"/>
    <cellStyle name="20% - Accent6 2 3 2 5" xfId="2142" xr:uid="{00000000-0005-0000-0000-0000FB040000}"/>
    <cellStyle name="20% - Accent6 2 3 3" xfId="252" xr:uid="{00000000-0005-0000-0000-0000FC040000}"/>
    <cellStyle name="20% - Accent6 2 3 3 2" xfId="1522" xr:uid="{00000000-0005-0000-0000-0000FD040000}"/>
    <cellStyle name="20% - Accent6 2 3 3 2 2" xfId="3388" xr:uid="{00000000-0005-0000-0000-0000FE040000}"/>
    <cellStyle name="20% - Accent6 2 3 3 3" xfId="900" xr:uid="{00000000-0005-0000-0000-0000FF040000}"/>
    <cellStyle name="20% - Accent6 2 3 3 3 2" xfId="2766" xr:uid="{00000000-0005-0000-0000-000000050000}"/>
    <cellStyle name="20% - Accent6 2 3 3 4" xfId="2144" xr:uid="{00000000-0005-0000-0000-000001050000}"/>
    <cellStyle name="20% - Accent6 2 3 4" xfId="1519" xr:uid="{00000000-0005-0000-0000-000002050000}"/>
    <cellStyle name="20% - Accent6 2 3 4 2" xfId="3385" xr:uid="{00000000-0005-0000-0000-000003050000}"/>
    <cellStyle name="20% - Accent6 2 3 5" xfId="897" xr:uid="{00000000-0005-0000-0000-000004050000}"/>
    <cellStyle name="20% - Accent6 2 3 5 2" xfId="2763" xr:uid="{00000000-0005-0000-0000-000005050000}"/>
    <cellStyle name="20% - Accent6 2 3 6" xfId="2141" xr:uid="{00000000-0005-0000-0000-000006050000}"/>
    <cellStyle name="20% - Accent6 2 4" xfId="253" xr:uid="{00000000-0005-0000-0000-000007050000}"/>
    <cellStyle name="20% - Accent6 2 4 2" xfId="254" xr:uid="{00000000-0005-0000-0000-000008050000}"/>
    <cellStyle name="20% - Accent6 2 4 2 2" xfId="1524" xr:uid="{00000000-0005-0000-0000-000009050000}"/>
    <cellStyle name="20% - Accent6 2 4 2 2 2" xfId="3390" xr:uid="{00000000-0005-0000-0000-00000A050000}"/>
    <cellStyle name="20% - Accent6 2 4 2 3" xfId="902" xr:uid="{00000000-0005-0000-0000-00000B050000}"/>
    <cellStyle name="20% - Accent6 2 4 2 3 2" xfId="2768" xr:uid="{00000000-0005-0000-0000-00000C050000}"/>
    <cellStyle name="20% - Accent6 2 4 2 4" xfId="2146" xr:uid="{00000000-0005-0000-0000-00000D050000}"/>
    <cellStyle name="20% - Accent6 2 4 3" xfId="1523" xr:uid="{00000000-0005-0000-0000-00000E050000}"/>
    <cellStyle name="20% - Accent6 2 4 3 2" xfId="3389" xr:uid="{00000000-0005-0000-0000-00000F050000}"/>
    <cellStyle name="20% - Accent6 2 4 4" xfId="901" xr:uid="{00000000-0005-0000-0000-000010050000}"/>
    <cellStyle name="20% - Accent6 2 4 4 2" xfId="2767" xr:uid="{00000000-0005-0000-0000-000011050000}"/>
    <cellStyle name="20% - Accent6 2 4 5" xfId="2145" xr:uid="{00000000-0005-0000-0000-000012050000}"/>
    <cellStyle name="20% - Accent6 2 5" xfId="255" xr:uid="{00000000-0005-0000-0000-000013050000}"/>
    <cellStyle name="20% - Accent6 2 5 2" xfId="256" xr:uid="{00000000-0005-0000-0000-000014050000}"/>
    <cellStyle name="20% - Accent6 2 5 2 2" xfId="1526" xr:uid="{00000000-0005-0000-0000-000015050000}"/>
    <cellStyle name="20% - Accent6 2 5 2 2 2" xfId="3392" xr:uid="{00000000-0005-0000-0000-000016050000}"/>
    <cellStyle name="20% - Accent6 2 5 2 3" xfId="904" xr:uid="{00000000-0005-0000-0000-000017050000}"/>
    <cellStyle name="20% - Accent6 2 5 2 3 2" xfId="2770" xr:uid="{00000000-0005-0000-0000-000018050000}"/>
    <cellStyle name="20% - Accent6 2 5 2 4" xfId="2148" xr:uid="{00000000-0005-0000-0000-000019050000}"/>
    <cellStyle name="20% - Accent6 2 5 3" xfId="1525" xr:uid="{00000000-0005-0000-0000-00001A050000}"/>
    <cellStyle name="20% - Accent6 2 5 3 2" xfId="3391" xr:uid="{00000000-0005-0000-0000-00001B050000}"/>
    <cellStyle name="20% - Accent6 2 5 4" xfId="903" xr:uid="{00000000-0005-0000-0000-00001C050000}"/>
    <cellStyle name="20% - Accent6 2 5 4 2" xfId="2769" xr:uid="{00000000-0005-0000-0000-00001D050000}"/>
    <cellStyle name="20% - Accent6 2 5 5" xfId="2147" xr:uid="{00000000-0005-0000-0000-00001E050000}"/>
    <cellStyle name="20% - Accent6 2 6" xfId="257" xr:uid="{00000000-0005-0000-0000-00001F050000}"/>
    <cellStyle name="20% - Accent6 2 6 2" xfId="1527" xr:uid="{00000000-0005-0000-0000-000020050000}"/>
    <cellStyle name="20% - Accent6 2 6 2 2" xfId="3393" xr:uid="{00000000-0005-0000-0000-000021050000}"/>
    <cellStyle name="20% - Accent6 2 6 3" xfId="905" xr:uid="{00000000-0005-0000-0000-000022050000}"/>
    <cellStyle name="20% - Accent6 2 6 3 2" xfId="2771" xr:uid="{00000000-0005-0000-0000-000023050000}"/>
    <cellStyle name="20% - Accent6 2 6 4" xfId="2149" xr:uid="{00000000-0005-0000-0000-000024050000}"/>
    <cellStyle name="20% - Accent6 2 7" xfId="1508" xr:uid="{00000000-0005-0000-0000-000025050000}"/>
    <cellStyle name="20% - Accent6 2 7 2" xfId="3374" xr:uid="{00000000-0005-0000-0000-000026050000}"/>
    <cellStyle name="20% - Accent6 2 8" xfId="886" xr:uid="{00000000-0005-0000-0000-000027050000}"/>
    <cellStyle name="20% - Accent6 2 8 2" xfId="2752" xr:uid="{00000000-0005-0000-0000-000028050000}"/>
    <cellStyle name="20% - Accent6 2 9" xfId="2130" xr:uid="{00000000-0005-0000-0000-000029050000}"/>
    <cellStyle name="20% - Accent6 3" xfId="258" xr:uid="{00000000-0005-0000-0000-00002A050000}"/>
    <cellStyle name="20% - Accent6 3 2" xfId="259" xr:uid="{00000000-0005-0000-0000-00002B050000}"/>
    <cellStyle name="20% - Accent6 3 2 2" xfId="260" xr:uid="{00000000-0005-0000-0000-00002C050000}"/>
    <cellStyle name="20% - Accent6 3 2 2 2" xfId="261" xr:uid="{00000000-0005-0000-0000-00002D050000}"/>
    <cellStyle name="20% - Accent6 3 2 2 2 2" xfId="1531" xr:uid="{00000000-0005-0000-0000-00002E050000}"/>
    <cellStyle name="20% - Accent6 3 2 2 2 2 2" xfId="3397" xr:uid="{00000000-0005-0000-0000-00002F050000}"/>
    <cellStyle name="20% - Accent6 3 2 2 2 3" xfId="909" xr:uid="{00000000-0005-0000-0000-000030050000}"/>
    <cellStyle name="20% - Accent6 3 2 2 2 3 2" xfId="2775" xr:uid="{00000000-0005-0000-0000-000031050000}"/>
    <cellStyle name="20% - Accent6 3 2 2 2 4" xfId="2153" xr:uid="{00000000-0005-0000-0000-000032050000}"/>
    <cellStyle name="20% - Accent6 3 2 2 3" xfId="1530" xr:uid="{00000000-0005-0000-0000-000033050000}"/>
    <cellStyle name="20% - Accent6 3 2 2 3 2" xfId="3396" xr:uid="{00000000-0005-0000-0000-000034050000}"/>
    <cellStyle name="20% - Accent6 3 2 2 4" xfId="908" xr:uid="{00000000-0005-0000-0000-000035050000}"/>
    <cellStyle name="20% - Accent6 3 2 2 4 2" xfId="2774" xr:uid="{00000000-0005-0000-0000-000036050000}"/>
    <cellStyle name="20% - Accent6 3 2 2 5" xfId="2152" xr:uid="{00000000-0005-0000-0000-000037050000}"/>
    <cellStyle name="20% - Accent6 3 2 3" xfId="262" xr:uid="{00000000-0005-0000-0000-000038050000}"/>
    <cellStyle name="20% - Accent6 3 2 3 2" xfId="1532" xr:uid="{00000000-0005-0000-0000-000039050000}"/>
    <cellStyle name="20% - Accent6 3 2 3 2 2" xfId="3398" xr:uid="{00000000-0005-0000-0000-00003A050000}"/>
    <cellStyle name="20% - Accent6 3 2 3 3" xfId="910" xr:uid="{00000000-0005-0000-0000-00003B050000}"/>
    <cellStyle name="20% - Accent6 3 2 3 3 2" xfId="2776" xr:uid="{00000000-0005-0000-0000-00003C050000}"/>
    <cellStyle name="20% - Accent6 3 2 3 4" xfId="2154" xr:uid="{00000000-0005-0000-0000-00003D050000}"/>
    <cellStyle name="20% - Accent6 3 2 4" xfId="1529" xr:uid="{00000000-0005-0000-0000-00003E050000}"/>
    <cellStyle name="20% - Accent6 3 2 4 2" xfId="3395" xr:uid="{00000000-0005-0000-0000-00003F050000}"/>
    <cellStyle name="20% - Accent6 3 2 5" xfId="907" xr:uid="{00000000-0005-0000-0000-000040050000}"/>
    <cellStyle name="20% - Accent6 3 2 5 2" xfId="2773" xr:uid="{00000000-0005-0000-0000-000041050000}"/>
    <cellStyle name="20% - Accent6 3 2 6" xfId="2151" xr:uid="{00000000-0005-0000-0000-000042050000}"/>
    <cellStyle name="20% - Accent6 3 3" xfId="263" xr:uid="{00000000-0005-0000-0000-000043050000}"/>
    <cellStyle name="20% - Accent6 3 3 2" xfId="264" xr:uid="{00000000-0005-0000-0000-000044050000}"/>
    <cellStyle name="20% - Accent6 3 3 2 2" xfId="1534" xr:uid="{00000000-0005-0000-0000-000045050000}"/>
    <cellStyle name="20% - Accent6 3 3 2 2 2" xfId="3400" xr:uid="{00000000-0005-0000-0000-000046050000}"/>
    <cellStyle name="20% - Accent6 3 3 2 3" xfId="912" xr:uid="{00000000-0005-0000-0000-000047050000}"/>
    <cellStyle name="20% - Accent6 3 3 2 3 2" xfId="2778" xr:uid="{00000000-0005-0000-0000-000048050000}"/>
    <cellStyle name="20% - Accent6 3 3 2 4" xfId="2156" xr:uid="{00000000-0005-0000-0000-000049050000}"/>
    <cellStyle name="20% - Accent6 3 3 3" xfId="1533" xr:uid="{00000000-0005-0000-0000-00004A050000}"/>
    <cellStyle name="20% - Accent6 3 3 3 2" xfId="3399" xr:uid="{00000000-0005-0000-0000-00004B050000}"/>
    <cellStyle name="20% - Accent6 3 3 4" xfId="911" xr:uid="{00000000-0005-0000-0000-00004C050000}"/>
    <cellStyle name="20% - Accent6 3 3 4 2" xfId="2777" xr:uid="{00000000-0005-0000-0000-00004D050000}"/>
    <cellStyle name="20% - Accent6 3 3 5" xfId="2155" xr:uid="{00000000-0005-0000-0000-00004E050000}"/>
    <cellStyle name="20% - Accent6 3 4" xfId="265" xr:uid="{00000000-0005-0000-0000-00004F050000}"/>
    <cellStyle name="20% - Accent6 3 4 2" xfId="266" xr:uid="{00000000-0005-0000-0000-000050050000}"/>
    <cellStyle name="20% - Accent6 3 4 2 2" xfId="1536" xr:uid="{00000000-0005-0000-0000-000051050000}"/>
    <cellStyle name="20% - Accent6 3 4 2 2 2" xfId="3402" xr:uid="{00000000-0005-0000-0000-000052050000}"/>
    <cellStyle name="20% - Accent6 3 4 2 3" xfId="914" xr:uid="{00000000-0005-0000-0000-000053050000}"/>
    <cellStyle name="20% - Accent6 3 4 2 3 2" xfId="2780" xr:uid="{00000000-0005-0000-0000-000054050000}"/>
    <cellStyle name="20% - Accent6 3 4 2 4" xfId="2158" xr:uid="{00000000-0005-0000-0000-000055050000}"/>
    <cellStyle name="20% - Accent6 3 4 3" xfId="1535" xr:uid="{00000000-0005-0000-0000-000056050000}"/>
    <cellStyle name="20% - Accent6 3 4 3 2" xfId="3401" xr:uid="{00000000-0005-0000-0000-000057050000}"/>
    <cellStyle name="20% - Accent6 3 4 4" xfId="913" xr:uid="{00000000-0005-0000-0000-000058050000}"/>
    <cellStyle name="20% - Accent6 3 4 4 2" xfId="2779" xr:uid="{00000000-0005-0000-0000-000059050000}"/>
    <cellStyle name="20% - Accent6 3 4 5" xfId="2157" xr:uid="{00000000-0005-0000-0000-00005A050000}"/>
    <cellStyle name="20% - Accent6 3 5" xfId="267" xr:uid="{00000000-0005-0000-0000-00005B050000}"/>
    <cellStyle name="20% - Accent6 3 5 2" xfId="1537" xr:uid="{00000000-0005-0000-0000-00005C050000}"/>
    <cellStyle name="20% - Accent6 3 5 2 2" xfId="3403" xr:uid="{00000000-0005-0000-0000-00005D050000}"/>
    <cellStyle name="20% - Accent6 3 5 3" xfId="915" xr:uid="{00000000-0005-0000-0000-00005E050000}"/>
    <cellStyle name="20% - Accent6 3 5 3 2" xfId="2781" xr:uid="{00000000-0005-0000-0000-00005F050000}"/>
    <cellStyle name="20% - Accent6 3 5 4" xfId="2159" xr:uid="{00000000-0005-0000-0000-000060050000}"/>
    <cellStyle name="20% - Accent6 3 6" xfId="1528" xr:uid="{00000000-0005-0000-0000-000061050000}"/>
    <cellStyle name="20% - Accent6 3 6 2" xfId="3394" xr:uid="{00000000-0005-0000-0000-000062050000}"/>
    <cellStyle name="20% - Accent6 3 7" xfId="906" xr:uid="{00000000-0005-0000-0000-000063050000}"/>
    <cellStyle name="20% - Accent6 3 7 2" xfId="2772" xr:uid="{00000000-0005-0000-0000-000064050000}"/>
    <cellStyle name="20% - Accent6 3 8" xfId="2150" xr:uid="{00000000-0005-0000-0000-000065050000}"/>
    <cellStyle name="20% - Accent6 4" xfId="268" xr:uid="{00000000-0005-0000-0000-000066050000}"/>
    <cellStyle name="20% - Accent6 4 2" xfId="269" xr:uid="{00000000-0005-0000-0000-000067050000}"/>
    <cellStyle name="20% - Accent6 4 2 2" xfId="270" xr:uid="{00000000-0005-0000-0000-000068050000}"/>
    <cellStyle name="20% - Accent6 4 2 2 2" xfId="1540" xr:uid="{00000000-0005-0000-0000-000069050000}"/>
    <cellStyle name="20% - Accent6 4 2 2 2 2" xfId="3406" xr:uid="{00000000-0005-0000-0000-00006A050000}"/>
    <cellStyle name="20% - Accent6 4 2 2 3" xfId="918" xr:uid="{00000000-0005-0000-0000-00006B050000}"/>
    <cellStyle name="20% - Accent6 4 2 2 3 2" xfId="2784" xr:uid="{00000000-0005-0000-0000-00006C050000}"/>
    <cellStyle name="20% - Accent6 4 2 2 4" xfId="2162" xr:uid="{00000000-0005-0000-0000-00006D050000}"/>
    <cellStyle name="20% - Accent6 4 2 3" xfId="1539" xr:uid="{00000000-0005-0000-0000-00006E050000}"/>
    <cellStyle name="20% - Accent6 4 2 3 2" xfId="3405" xr:uid="{00000000-0005-0000-0000-00006F050000}"/>
    <cellStyle name="20% - Accent6 4 2 4" xfId="917" xr:uid="{00000000-0005-0000-0000-000070050000}"/>
    <cellStyle name="20% - Accent6 4 2 4 2" xfId="2783" xr:uid="{00000000-0005-0000-0000-000071050000}"/>
    <cellStyle name="20% - Accent6 4 2 5" xfId="2161" xr:uid="{00000000-0005-0000-0000-000072050000}"/>
    <cellStyle name="20% - Accent6 4 3" xfId="271" xr:uid="{00000000-0005-0000-0000-000073050000}"/>
    <cellStyle name="20% - Accent6 4 3 2" xfId="1541" xr:uid="{00000000-0005-0000-0000-000074050000}"/>
    <cellStyle name="20% - Accent6 4 3 2 2" xfId="3407" xr:uid="{00000000-0005-0000-0000-000075050000}"/>
    <cellStyle name="20% - Accent6 4 3 3" xfId="919" xr:uid="{00000000-0005-0000-0000-000076050000}"/>
    <cellStyle name="20% - Accent6 4 3 3 2" xfId="2785" xr:uid="{00000000-0005-0000-0000-000077050000}"/>
    <cellStyle name="20% - Accent6 4 3 4" xfId="2163" xr:uid="{00000000-0005-0000-0000-000078050000}"/>
    <cellStyle name="20% - Accent6 4 4" xfId="1538" xr:uid="{00000000-0005-0000-0000-000079050000}"/>
    <cellStyle name="20% - Accent6 4 4 2" xfId="3404" xr:uid="{00000000-0005-0000-0000-00007A050000}"/>
    <cellStyle name="20% - Accent6 4 5" xfId="916" xr:uid="{00000000-0005-0000-0000-00007B050000}"/>
    <cellStyle name="20% - Accent6 4 5 2" xfId="2782" xr:uid="{00000000-0005-0000-0000-00007C050000}"/>
    <cellStyle name="20% - Accent6 4 6" xfId="2160" xr:uid="{00000000-0005-0000-0000-00007D050000}"/>
    <cellStyle name="20% - Accent6 5" xfId="272" xr:uid="{00000000-0005-0000-0000-00007E050000}"/>
    <cellStyle name="20% - Accent6 5 2" xfId="273" xr:uid="{00000000-0005-0000-0000-00007F050000}"/>
    <cellStyle name="20% - Accent6 5 2 2" xfId="1543" xr:uid="{00000000-0005-0000-0000-000080050000}"/>
    <cellStyle name="20% - Accent6 5 2 2 2" xfId="3409" xr:uid="{00000000-0005-0000-0000-000081050000}"/>
    <cellStyle name="20% - Accent6 5 2 3" xfId="921" xr:uid="{00000000-0005-0000-0000-000082050000}"/>
    <cellStyle name="20% - Accent6 5 2 3 2" xfId="2787" xr:uid="{00000000-0005-0000-0000-000083050000}"/>
    <cellStyle name="20% - Accent6 5 2 4" xfId="2165" xr:uid="{00000000-0005-0000-0000-000084050000}"/>
    <cellStyle name="20% - Accent6 5 3" xfId="1542" xr:uid="{00000000-0005-0000-0000-000085050000}"/>
    <cellStyle name="20% - Accent6 5 3 2" xfId="3408" xr:uid="{00000000-0005-0000-0000-000086050000}"/>
    <cellStyle name="20% - Accent6 5 4" xfId="920" xr:uid="{00000000-0005-0000-0000-000087050000}"/>
    <cellStyle name="20% - Accent6 5 4 2" xfId="2786" xr:uid="{00000000-0005-0000-0000-000088050000}"/>
    <cellStyle name="20% - Accent6 5 5" xfId="2164" xr:uid="{00000000-0005-0000-0000-000089050000}"/>
    <cellStyle name="20% - Accent6 6" xfId="274" xr:uid="{00000000-0005-0000-0000-00008A050000}"/>
    <cellStyle name="20% - Accent6 6 2" xfId="275" xr:uid="{00000000-0005-0000-0000-00008B050000}"/>
    <cellStyle name="20% - Accent6 6 2 2" xfId="1545" xr:uid="{00000000-0005-0000-0000-00008C050000}"/>
    <cellStyle name="20% - Accent6 6 2 2 2" xfId="3411" xr:uid="{00000000-0005-0000-0000-00008D050000}"/>
    <cellStyle name="20% - Accent6 6 2 3" xfId="923" xr:uid="{00000000-0005-0000-0000-00008E050000}"/>
    <cellStyle name="20% - Accent6 6 2 3 2" xfId="2789" xr:uid="{00000000-0005-0000-0000-00008F050000}"/>
    <cellStyle name="20% - Accent6 6 2 4" xfId="2167" xr:uid="{00000000-0005-0000-0000-000090050000}"/>
    <cellStyle name="20% - Accent6 6 3" xfId="1544" xr:uid="{00000000-0005-0000-0000-000091050000}"/>
    <cellStyle name="20% - Accent6 6 3 2" xfId="3410" xr:uid="{00000000-0005-0000-0000-000092050000}"/>
    <cellStyle name="20% - Accent6 6 4" xfId="922" xr:uid="{00000000-0005-0000-0000-000093050000}"/>
    <cellStyle name="20% - Accent6 6 4 2" xfId="2788" xr:uid="{00000000-0005-0000-0000-000094050000}"/>
    <cellStyle name="20% - Accent6 6 5" xfId="2166" xr:uid="{00000000-0005-0000-0000-000095050000}"/>
    <cellStyle name="20% - Accent6 7" xfId="276" xr:uid="{00000000-0005-0000-0000-000096050000}"/>
    <cellStyle name="20% - Accent6 7 2" xfId="1546" xr:uid="{00000000-0005-0000-0000-000097050000}"/>
    <cellStyle name="20% - Accent6 7 2 2" xfId="3412" xr:uid="{00000000-0005-0000-0000-000098050000}"/>
    <cellStyle name="20% - Accent6 7 3" xfId="924" xr:uid="{00000000-0005-0000-0000-000099050000}"/>
    <cellStyle name="20% - Accent6 7 3 2" xfId="2790" xr:uid="{00000000-0005-0000-0000-00009A050000}"/>
    <cellStyle name="20% - Accent6 7 4" xfId="2168" xr:uid="{00000000-0005-0000-0000-00009B050000}"/>
    <cellStyle name="20% - Accent6 8" xfId="1309" xr:uid="{00000000-0005-0000-0000-00009C050000}"/>
    <cellStyle name="20% - Accent6 8 2" xfId="3175" xr:uid="{00000000-0005-0000-0000-00009D050000}"/>
    <cellStyle name="20% - Accent6 9" xfId="685" xr:uid="{00000000-0005-0000-0000-00009E050000}"/>
    <cellStyle name="20% - Accent6 9 2" xfId="2552" xr:uid="{00000000-0005-0000-0000-00009F050000}"/>
    <cellStyle name="40% - Accent1" xfId="20" builtinId="31" customBuiltin="1"/>
    <cellStyle name="40% - Accent1 10" xfId="1921" xr:uid="{00000000-0005-0000-0000-0000A1050000}"/>
    <cellStyle name="40% - Accent1 2" xfId="277" xr:uid="{00000000-0005-0000-0000-0000A2050000}"/>
    <cellStyle name="40% - Accent1 2 2" xfId="278" xr:uid="{00000000-0005-0000-0000-0000A3050000}"/>
    <cellStyle name="40% - Accent1 2 2 2" xfId="279" xr:uid="{00000000-0005-0000-0000-0000A4050000}"/>
    <cellStyle name="40% - Accent1 2 2 2 2" xfId="280" xr:uid="{00000000-0005-0000-0000-0000A5050000}"/>
    <cellStyle name="40% - Accent1 2 2 2 2 2" xfId="281" xr:uid="{00000000-0005-0000-0000-0000A6050000}"/>
    <cellStyle name="40% - Accent1 2 2 2 2 2 2" xfId="1551" xr:uid="{00000000-0005-0000-0000-0000A7050000}"/>
    <cellStyle name="40% - Accent1 2 2 2 2 2 2 2" xfId="3417" xr:uid="{00000000-0005-0000-0000-0000A8050000}"/>
    <cellStyle name="40% - Accent1 2 2 2 2 2 3" xfId="929" xr:uid="{00000000-0005-0000-0000-0000A9050000}"/>
    <cellStyle name="40% - Accent1 2 2 2 2 2 3 2" xfId="2795" xr:uid="{00000000-0005-0000-0000-0000AA050000}"/>
    <cellStyle name="40% - Accent1 2 2 2 2 2 4" xfId="2173" xr:uid="{00000000-0005-0000-0000-0000AB050000}"/>
    <cellStyle name="40% - Accent1 2 2 2 2 3" xfId="1550" xr:uid="{00000000-0005-0000-0000-0000AC050000}"/>
    <cellStyle name="40% - Accent1 2 2 2 2 3 2" xfId="3416" xr:uid="{00000000-0005-0000-0000-0000AD050000}"/>
    <cellStyle name="40% - Accent1 2 2 2 2 4" xfId="928" xr:uid="{00000000-0005-0000-0000-0000AE050000}"/>
    <cellStyle name="40% - Accent1 2 2 2 2 4 2" xfId="2794" xr:uid="{00000000-0005-0000-0000-0000AF050000}"/>
    <cellStyle name="40% - Accent1 2 2 2 2 5" xfId="2172" xr:uid="{00000000-0005-0000-0000-0000B0050000}"/>
    <cellStyle name="40% - Accent1 2 2 2 3" xfId="282" xr:uid="{00000000-0005-0000-0000-0000B1050000}"/>
    <cellStyle name="40% - Accent1 2 2 2 3 2" xfId="1552" xr:uid="{00000000-0005-0000-0000-0000B2050000}"/>
    <cellStyle name="40% - Accent1 2 2 2 3 2 2" xfId="3418" xr:uid="{00000000-0005-0000-0000-0000B3050000}"/>
    <cellStyle name="40% - Accent1 2 2 2 3 3" xfId="930" xr:uid="{00000000-0005-0000-0000-0000B4050000}"/>
    <cellStyle name="40% - Accent1 2 2 2 3 3 2" xfId="2796" xr:uid="{00000000-0005-0000-0000-0000B5050000}"/>
    <cellStyle name="40% - Accent1 2 2 2 3 4" xfId="2174" xr:uid="{00000000-0005-0000-0000-0000B6050000}"/>
    <cellStyle name="40% - Accent1 2 2 2 4" xfId="1549" xr:uid="{00000000-0005-0000-0000-0000B7050000}"/>
    <cellStyle name="40% - Accent1 2 2 2 4 2" xfId="3415" xr:uid="{00000000-0005-0000-0000-0000B8050000}"/>
    <cellStyle name="40% - Accent1 2 2 2 5" xfId="927" xr:uid="{00000000-0005-0000-0000-0000B9050000}"/>
    <cellStyle name="40% - Accent1 2 2 2 5 2" xfId="2793" xr:uid="{00000000-0005-0000-0000-0000BA050000}"/>
    <cellStyle name="40% - Accent1 2 2 2 6" xfId="2171" xr:uid="{00000000-0005-0000-0000-0000BB050000}"/>
    <cellStyle name="40% - Accent1 2 2 3" xfId="283" xr:uid="{00000000-0005-0000-0000-0000BC050000}"/>
    <cellStyle name="40% - Accent1 2 2 3 2" xfId="284" xr:uid="{00000000-0005-0000-0000-0000BD050000}"/>
    <cellStyle name="40% - Accent1 2 2 3 2 2" xfId="1554" xr:uid="{00000000-0005-0000-0000-0000BE050000}"/>
    <cellStyle name="40% - Accent1 2 2 3 2 2 2" xfId="3420" xr:uid="{00000000-0005-0000-0000-0000BF050000}"/>
    <cellStyle name="40% - Accent1 2 2 3 2 3" xfId="932" xr:uid="{00000000-0005-0000-0000-0000C0050000}"/>
    <cellStyle name="40% - Accent1 2 2 3 2 3 2" xfId="2798" xr:uid="{00000000-0005-0000-0000-0000C1050000}"/>
    <cellStyle name="40% - Accent1 2 2 3 2 4" xfId="2176" xr:uid="{00000000-0005-0000-0000-0000C2050000}"/>
    <cellStyle name="40% - Accent1 2 2 3 3" xfId="1553" xr:uid="{00000000-0005-0000-0000-0000C3050000}"/>
    <cellStyle name="40% - Accent1 2 2 3 3 2" xfId="3419" xr:uid="{00000000-0005-0000-0000-0000C4050000}"/>
    <cellStyle name="40% - Accent1 2 2 3 4" xfId="931" xr:uid="{00000000-0005-0000-0000-0000C5050000}"/>
    <cellStyle name="40% - Accent1 2 2 3 4 2" xfId="2797" xr:uid="{00000000-0005-0000-0000-0000C6050000}"/>
    <cellStyle name="40% - Accent1 2 2 3 5" xfId="2175" xr:uid="{00000000-0005-0000-0000-0000C7050000}"/>
    <cellStyle name="40% - Accent1 2 2 4" xfId="285" xr:uid="{00000000-0005-0000-0000-0000C8050000}"/>
    <cellStyle name="40% - Accent1 2 2 4 2" xfId="286" xr:uid="{00000000-0005-0000-0000-0000C9050000}"/>
    <cellStyle name="40% - Accent1 2 2 4 2 2" xfId="1556" xr:uid="{00000000-0005-0000-0000-0000CA050000}"/>
    <cellStyle name="40% - Accent1 2 2 4 2 2 2" xfId="3422" xr:uid="{00000000-0005-0000-0000-0000CB050000}"/>
    <cellStyle name="40% - Accent1 2 2 4 2 3" xfId="934" xr:uid="{00000000-0005-0000-0000-0000CC050000}"/>
    <cellStyle name="40% - Accent1 2 2 4 2 3 2" xfId="2800" xr:uid="{00000000-0005-0000-0000-0000CD050000}"/>
    <cellStyle name="40% - Accent1 2 2 4 2 4" xfId="2178" xr:uid="{00000000-0005-0000-0000-0000CE050000}"/>
    <cellStyle name="40% - Accent1 2 2 4 3" xfId="1555" xr:uid="{00000000-0005-0000-0000-0000CF050000}"/>
    <cellStyle name="40% - Accent1 2 2 4 3 2" xfId="3421" xr:uid="{00000000-0005-0000-0000-0000D0050000}"/>
    <cellStyle name="40% - Accent1 2 2 4 4" xfId="933" xr:uid="{00000000-0005-0000-0000-0000D1050000}"/>
    <cellStyle name="40% - Accent1 2 2 4 4 2" xfId="2799" xr:uid="{00000000-0005-0000-0000-0000D2050000}"/>
    <cellStyle name="40% - Accent1 2 2 4 5" xfId="2177" xr:uid="{00000000-0005-0000-0000-0000D3050000}"/>
    <cellStyle name="40% - Accent1 2 2 5" xfId="287" xr:uid="{00000000-0005-0000-0000-0000D4050000}"/>
    <cellStyle name="40% - Accent1 2 2 5 2" xfId="1557" xr:uid="{00000000-0005-0000-0000-0000D5050000}"/>
    <cellStyle name="40% - Accent1 2 2 5 2 2" xfId="3423" xr:uid="{00000000-0005-0000-0000-0000D6050000}"/>
    <cellStyle name="40% - Accent1 2 2 5 3" xfId="935" xr:uid="{00000000-0005-0000-0000-0000D7050000}"/>
    <cellStyle name="40% - Accent1 2 2 5 3 2" xfId="2801" xr:uid="{00000000-0005-0000-0000-0000D8050000}"/>
    <cellStyle name="40% - Accent1 2 2 5 4" xfId="2179" xr:uid="{00000000-0005-0000-0000-0000D9050000}"/>
    <cellStyle name="40% - Accent1 2 2 6" xfId="1548" xr:uid="{00000000-0005-0000-0000-0000DA050000}"/>
    <cellStyle name="40% - Accent1 2 2 6 2" xfId="3414" xr:uid="{00000000-0005-0000-0000-0000DB050000}"/>
    <cellStyle name="40% - Accent1 2 2 7" xfId="926" xr:uid="{00000000-0005-0000-0000-0000DC050000}"/>
    <cellStyle name="40% - Accent1 2 2 7 2" xfId="2792" xr:uid="{00000000-0005-0000-0000-0000DD050000}"/>
    <cellStyle name="40% - Accent1 2 2 8" xfId="2170" xr:uid="{00000000-0005-0000-0000-0000DE050000}"/>
    <cellStyle name="40% - Accent1 2 3" xfId="288" xr:uid="{00000000-0005-0000-0000-0000DF050000}"/>
    <cellStyle name="40% - Accent1 2 3 2" xfId="289" xr:uid="{00000000-0005-0000-0000-0000E0050000}"/>
    <cellStyle name="40% - Accent1 2 3 2 2" xfId="290" xr:uid="{00000000-0005-0000-0000-0000E1050000}"/>
    <cellStyle name="40% - Accent1 2 3 2 2 2" xfId="1560" xr:uid="{00000000-0005-0000-0000-0000E2050000}"/>
    <cellStyle name="40% - Accent1 2 3 2 2 2 2" xfId="3426" xr:uid="{00000000-0005-0000-0000-0000E3050000}"/>
    <cellStyle name="40% - Accent1 2 3 2 2 3" xfId="938" xr:uid="{00000000-0005-0000-0000-0000E4050000}"/>
    <cellStyle name="40% - Accent1 2 3 2 2 3 2" xfId="2804" xr:uid="{00000000-0005-0000-0000-0000E5050000}"/>
    <cellStyle name="40% - Accent1 2 3 2 2 4" xfId="2182" xr:uid="{00000000-0005-0000-0000-0000E6050000}"/>
    <cellStyle name="40% - Accent1 2 3 2 3" xfId="1559" xr:uid="{00000000-0005-0000-0000-0000E7050000}"/>
    <cellStyle name="40% - Accent1 2 3 2 3 2" xfId="3425" xr:uid="{00000000-0005-0000-0000-0000E8050000}"/>
    <cellStyle name="40% - Accent1 2 3 2 4" xfId="937" xr:uid="{00000000-0005-0000-0000-0000E9050000}"/>
    <cellStyle name="40% - Accent1 2 3 2 4 2" xfId="2803" xr:uid="{00000000-0005-0000-0000-0000EA050000}"/>
    <cellStyle name="40% - Accent1 2 3 2 5" xfId="2181" xr:uid="{00000000-0005-0000-0000-0000EB050000}"/>
    <cellStyle name="40% - Accent1 2 3 3" xfId="291" xr:uid="{00000000-0005-0000-0000-0000EC050000}"/>
    <cellStyle name="40% - Accent1 2 3 3 2" xfId="1561" xr:uid="{00000000-0005-0000-0000-0000ED050000}"/>
    <cellStyle name="40% - Accent1 2 3 3 2 2" xfId="3427" xr:uid="{00000000-0005-0000-0000-0000EE050000}"/>
    <cellStyle name="40% - Accent1 2 3 3 3" xfId="939" xr:uid="{00000000-0005-0000-0000-0000EF050000}"/>
    <cellStyle name="40% - Accent1 2 3 3 3 2" xfId="2805" xr:uid="{00000000-0005-0000-0000-0000F0050000}"/>
    <cellStyle name="40% - Accent1 2 3 3 4" xfId="2183" xr:uid="{00000000-0005-0000-0000-0000F1050000}"/>
    <cellStyle name="40% - Accent1 2 3 4" xfId="1558" xr:uid="{00000000-0005-0000-0000-0000F2050000}"/>
    <cellStyle name="40% - Accent1 2 3 4 2" xfId="3424" xr:uid="{00000000-0005-0000-0000-0000F3050000}"/>
    <cellStyle name="40% - Accent1 2 3 5" xfId="936" xr:uid="{00000000-0005-0000-0000-0000F4050000}"/>
    <cellStyle name="40% - Accent1 2 3 5 2" xfId="2802" xr:uid="{00000000-0005-0000-0000-0000F5050000}"/>
    <cellStyle name="40% - Accent1 2 3 6" xfId="2180" xr:uid="{00000000-0005-0000-0000-0000F6050000}"/>
    <cellStyle name="40% - Accent1 2 4" xfId="292" xr:uid="{00000000-0005-0000-0000-0000F7050000}"/>
    <cellStyle name="40% - Accent1 2 4 2" xfId="293" xr:uid="{00000000-0005-0000-0000-0000F8050000}"/>
    <cellStyle name="40% - Accent1 2 4 2 2" xfId="1563" xr:uid="{00000000-0005-0000-0000-0000F9050000}"/>
    <cellStyle name="40% - Accent1 2 4 2 2 2" xfId="3429" xr:uid="{00000000-0005-0000-0000-0000FA050000}"/>
    <cellStyle name="40% - Accent1 2 4 2 3" xfId="941" xr:uid="{00000000-0005-0000-0000-0000FB050000}"/>
    <cellStyle name="40% - Accent1 2 4 2 3 2" xfId="2807" xr:uid="{00000000-0005-0000-0000-0000FC050000}"/>
    <cellStyle name="40% - Accent1 2 4 2 4" xfId="2185" xr:uid="{00000000-0005-0000-0000-0000FD050000}"/>
    <cellStyle name="40% - Accent1 2 4 3" xfId="1562" xr:uid="{00000000-0005-0000-0000-0000FE050000}"/>
    <cellStyle name="40% - Accent1 2 4 3 2" xfId="3428" xr:uid="{00000000-0005-0000-0000-0000FF050000}"/>
    <cellStyle name="40% - Accent1 2 4 4" xfId="940" xr:uid="{00000000-0005-0000-0000-000000060000}"/>
    <cellStyle name="40% - Accent1 2 4 4 2" xfId="2806" xr:uid="{00000000-0005-0000-0000-000001060000}"/>
    <cellStyle name="40% - Accent1 2 4 5" xfId="2184" xr:uid="{00000000-0005-0000-0000-000002060000}"/>
    <cellStyle name="40% - Accent1 2 5" xfId="294" xr:uid="{00000000-0005-0000-0000-000003060000}"/>
    <cellStyle name="40% - Accent1 2 5 2" xfId="295" xr:uid="{00000000-0005-0000-0000-000004060000}"/>
    <cellStyle name="40% - Accent1 2 5 2 2" xfId="1565" xr:uid="{00000000-0005-0000-0000-000005060000}"/>
    <cellStyle name="40% - Accent1 2 5 2 2 2" xfId="3431" xr:uid="{00000000-0005-0000-0000-000006060000}"/>
    <cellStyle name="40% - Accent1 2 5 2 3" xfId="943" xr:uid="{00000000-0005-0000-0000-000007060000}"/>
    <cellStyle name="40% - Accent1 2 5 2 3 2" xfId="2809" xr:uid="{00000000-0005-0000-0000-000008060000}"/>
    <cellStyle name="40% - Accent1 2 5 2 4" xfId="2187" xr:uid="{00000000-0005-0000-0000-000009060000}"/>
    <cellStyle name="40% - Accent1 2 5 3" xfId="1564" xr:uid="{00000000-0005-0000-0000-00000A060000}"/>
    <cellStyle name="40% - Accent1 2 5 3 2" xfId="3430" xr:uid="{00000000-0005-0000-0000-00000B060000}"/>
    <cellStyle name="40% - Accent1 2 5 4" xfId="942" xr:uid="{00000000-0005-0000-0000-00000C060000}"/>
    <cellStyle name="40% - Accent1 2 5 4 2" xfId="2808" xr:uid="{00000000-0005-0000-0000-00000D060000}"/>
    <cellStyle name="40% - Accent1 2 5 5" xfId="2186" xr:uid="{00000000-0005-0000-0000-00000E060000}"/>
    <cellStyle name="40% - Accent1 2 6" xfId="296" xr:uid="{00000000-0005-0000-0000-00000F060000}"/>
    <cellStyle name="40% - Accent1 2 6 2" xfId="1566" xr:uid="{00000000-0005-0000-0000-000010060000}"/>
    <cellStyle name="40% - Accent1 2 6 2 2" xfId="3432" xr:uid="{00000000-0005-0000-0000-000011060000}"/>
    <cellStyle name="40% - Accent1 2 6 3" xfId="944" xr:uid="{00000000-0005-0000-0000-000012060000}"/>
    <cellStyle name="40% - Accent1 2 6 3 2" xfId="2810" xr:uid="{00000000-0005-0000-0000-000013060000}"/>
    <cellStyle name="40% - Accent1 2 6 4" xfId="2188" xr:uid="{00000000-0005-0000-0000-000014060000}"/>
    <cellStyle name="40% - Accent1 2 7" xfId="1547" xr:uid="{00000000-0005-0000-0000-000015060000}"/>
    <cellStyle name="40% - Accent1 2 7 2" xfId="3413" xr:uid="{00000000-0005-0000-0000-000016060000}"/>
    <cellStyle name="40% - Accent1 2 8" xfId="925" xr:uid="{00000000-0005-0000-0000-000017060000}"/>
    <cellStyle name="40% - Accent1 2 8 2" xfId="2791" xr:uid="{00000000-0005-0000-0000-000018060000}"/>
    <cellStyle name="40% - Accent1 2 9" xfId="2169" xr:uid="{00000000-0005-0000-0000-000019060000}"/>
    <cellStyle name="40% - Accent1 3" xfId="297" xr:uid="{00000000-0005-0000-0000-00001A060000}"/>
    <cellStyle name="40% - Accent1 3 2" xfId="298" xr:uid="{00000000-0005-0000-0000-00001B060000}"/>
    <cellStyle name="40% - Accent1 3 2 2" xfId="299" xr:uid="{00000000-0005-0000-0000-00001C060000}"/>
    <cellStyle name="40% - Accent1 3 2 2 2" xfId="300" xr:uid="{00000000-0005-0000-0000-00001D060000}"/>
    <cellStyle name="40% - Accent1 3 2 2 2 2" xfId="1570" xr:uid="{00000000-0005-0000-0000-00001E060000}"/>
    <cellStyle name="40% - Accent1 3 2 2 2 2 2" xfId="3436" xr:uid="{00000000-0005-0000-0000-00001F060000}"/>
    <cellStyle name="40% - Accent1 3 2 2 2 3" xfId="948" xr:uid="{00000000-0005-0000-0000-000020060000}"/>
    <cellStyle name="40% - Accent1 3 2 2 2 3 2" xfId="2814" xr:uid="{00000000-0005-0000-0000-000021060000}"/>
    <cellStyle name="40% - Accent1 3 2 2 2 4" xfId="2192" xr:uid="{00000000-0005-0000-0000-000022060000}"/>
    <cellStyle name="40% - Accent1 3 2 2 3" xfId="1569" xr:uid="{00000000-0005-0000-0000-000023060000}"/>
    <cellStyle name="40% - Accent1 3 2 2 3 2" xfId="3435" xr:uid="{00000000-0005-0000-0000-000024060000}"/>
    <cellStyle name="40% - Accent1 3 2 2 4" xfId="947" xr:uid="{00000000-0005-0000-0000-000025060000}"/>
    <cellStyle name="40% - Accent1 3 2 2 4 2" xfId="2813" xr:uid="{00000000-0005-0000-0000-000026060000}"/>
    <cellStyle name="40% - Accent1 3 2 2 5" xfId="2191" xr:uid="{00000000-0005-0000-0000-000027060000}"/>
    <cellStyle name="40% - Accent1 3 2 3" xfId="301" xr:uid="{00000000-0005-0000-0000-000028060000}"/>
    <cellStyle name="40% - Accent1 3 2 3 2" xfId="1571" xr:uid="{00000000-0005-0000-0000-000029060000}"/>
    <cellStyle name="40% - Accent1 3 2 3 2 2" xfId="3437" xr:uid="{00000000-0005-0000-0000-00002A060000}"/>
    <cellStyle name="40% - Accent1 3 2 3 3" xfId="949" xr:uid="{00000000-0005-0000-0000-00002B060000}"/>
    <cellStyle name="40% - Accent1 3 2 3 3 2" xfId="2815" xr:uid="{00000000-0005-0000-0000-00002C060000}"/>
    <cellStyle name="40% - Accent1 3 2 3 4" xfId="2193" xr:uid="{00000000-0005-0000-0000-00002D060000}"/>
    <cellStyle name="40% - Accent1 3 2 4" xfId="1568" xr:uid="{00000000-0005-0000-0000-00002E060000}"/>
    <cellStyle name="40% - Accent1 3 2 4 2" xfId="3434" xr:uid="{00000000-0005-0000-0000-00002F060000}"/>
    <cellStyle name="40% - Accent1 3 2 5" xfId="946" xr:uid="{00000000-0005-0000-0000-000030060000}"/>
    <cellStyle name="40% - Accent1 3 2 5 2" xfId="2812" xr:uid="{00000000-0005-0000-0000-000031060000}"/>
    <cellStyle name="40% - Accent1 3 2 6" xfId="2190" xr:uid="{00000000-0005-0000-0000-000032060000}"/>
    <cellStyle name="40% - Accent1 3 3" xfId="302" xr:uid="{00000000-0005-0000-0000-000033060000}"/>
    <cellStyle name="40% - Accent1 3 3 2" xfId="303" xr:uid="{00000000-0005-0000-0000-000034060000}"/>
    <cellStyle name="40% - Accent1 3 3 2 2" xfId="1573" xr:uid="{00000000-0005-0000-0000-000035060000}"/>
    <cellStyle name="40% - Accent1 3 3 2 2 2" xfId="3439" xr:uid="{00000000-0005-0000-0000-000036060000}"/>
    <cellStyle name="40% - Accent1 3 3 2 3" xfId="951" xr:uid="{00000000-0005-0000-0000-000037060000}"/>
    <cellStyle name="40% - Accent1 3 3 2 3 2" xfId="2817" xr:uid="{00000000-0005-0000-0000-000038060000}"/>
    <cellStyle name="40% - Accent1 3 3 2 4" xfId="2195" xr:uid="{00000000-0005-0000-0000-000039060000}"/>
    <cellStyle name="40% - Accent1 3 3 3" xfId="1572" xr:uid="{00000000-0005-0000-0000-00003A060000}"/>
    <cellStyle name="40% - Accent1 3 3 3 2" xfId="3438" xr:uid="{00000000-0005-0000-0000-00003B060000}"/>
    <cellStyle name="40% - Accent1 3 3 4" xfId="950" xr:uid="{00000000-0005-0000-0000-00003C060000}"/>
    <cellStyle name="40% - Accent1 3 3 4 2" xfId="2816" xr:uid="{00000000-0005-0000-0000-00003D060000}"/>
    <cellStyle name="40% - Accent1 3 3 5" xfId="2194" xr:uid="{00000000-0005-0000-0000-00003E060000}"/>
    <cellStyle name="40% - Accent1 3 4" xfId="304" xr:uid="{00000000-0005-0000-0000-00003F060000}"/>
    <cellStyle name="40% - Accent1 3 4 2" xfId="305" xr:uid="{00000000-0005-0000-0000-000040060000}"/>
    <cellStyle name="40% - Accent1 3 4 2 2" xfId="1575" xr:uid="{00000000-0005-0000-0000-000041060000}"/>
    <cellStyle name="40% - Accent1 3 4 2 2 2" xfId="3441" xr:uid="{00000000-0005-0000-0000-000042060000}"/>
    <cellStyle name="40% - Accent1 3 4 2 3" xfId="953" xr:uid="{00000000-0005-0000-0000-000043060000}"/>
    <cellStyle name="40% - Accent1 3 4 2 3 2" xfId="2819" xr:uid="{00000000-0005-0000-0000-000044060000}"/>
    <cellStyle name="40% - Accent1 3 4 2 4" xfId="2197" xr:uid="{00000000-0005-0000-0000-000045060000}"/>
    <cellStyle name="40% - Accent1 3 4 3" xfId="1574" xr:uid="{00000000-0005-0000-0000-000046060000}"/>
    <cellStyle name="40% - Accent1 3 4 3 2" xfId="3440" xr:uid="{00000000-0005-0000-0000-000047060000}"/>
    <cellStyle name="40% - Accent1 3 4 4" xfId="952" xr:uid="{00000000-0005-0000-0000-000048060000}"/>
    <cellStyle name="40% - Accent1 3 4 4 2" xfId="2818" xr:uid="{00000000-0005-0000-0000-000049060000}"/>
    <cellStyle name="40% - Accent1 3 4 5" xfId="2196" xr:uid="{00000000-0005-0000-0000-00004A060000}"/>
    <cellStyle name="40% - Accent1 3 5" xfId="306" xr:uid="{00000000-0005-0000-0000-00004B060000}"/>
    <cellStyle name="40% - Accent1 3 5 2" xfId="1576" xr:uid="{00000000-0005-0000-0000-00004C060000}"/>
    <cellStyle name="40% - Accent1 3 5 2 2" xfId="3442" xr:uid="{00000000-0005-0000-0000-00004D060000}"/>
    <cellStyle name="40% - Accent1 3 5 3" xfId="954" xr:uid="{00000000-0005-0000-0000-00004E060000}"/>
    <cellStyle name="40% - Accent1 3 5 3 2" xfId="2820" xr:uid="{00000000-0005-0000-0000-00004F060000}"/>
    <cellStyle name="40% - Accent1 3 5 4" xfId="2198" xr:uid="{00000000-0005-0000-0000-000050060000}"/>
    <cellStyle name="40% - Accent1 3 6" xfId="1567" xr:uid="{00000000-0005-0000-0000-000051060000}"/>
    <cellStyle name="40% - Accent1 3 6 2" xfId="3433" xr:uid="{00000000-0005-0000-0000-000052060000}"/>
    <cellStyle name="40% - Accent1 3 7" xfId="945" xr:uid="{00000000-0005-0000-0000-000053060000}"/>
    <cellStyle name="40% - Accent1 3 7 2" xfId="2811" xr:uid="{00000000-0005-0000-0000-000054060000}"/>
    <cellStyle name="40% - Accent1 3 8" xfId="2189" xr:uid="{00000000-0005-0000-0000-000055060000}"/>
    <cellStyle name="40% - Accent1 4" xfId="307" xr:uid="{00000000-0005-0000-0000-000056060000}"/>
    <cellStyle name="40% - Accent1 4 2" xfId="308" xr:uid="{00000000-0005-0000-0000-000057060000}"/>
    <cellStyle name="40% - Accent1 4 2 2" xfId="309" xr:uid="{00000000-0005-0000-0000-000058060000}"/>
    <cellStyle name="40% - Accent1 4 2 2 2" xfId="1579" xr:uid="{00000000-0005-0000-0000-000059060000}"/>
    <cellStyle name="40% - Accent1 4 2 2 2 2" xfId="3445" xr:uid="{00000000-0005-0000-0000-00005A060000}"/>
    <cellStyle name="40% - Accent1 4 2 2 3" xfId="957" xr:uid="{00000000-0005-0000-0000-00005B060000}"/>
    <cellStyle name="40% - Accent1 4 2 2 3 2" xfId="2823" xr:uid="{00000000-0005-0000-0000-00005C060000}"/>
    <cellStyle name="40% - Accent1 4 2 2 4" xfId="2201" xr:uid="{00000000-0005-0000-0000-00005D060000}"/>
    <cellStyle name="40% - Accent1 4 2 3" xfId="1578" xr:uid="{00000000-0005-0000-0000-00005E060000}"/>
    <cellStyle name="40% - Accent1 4 2 3 2" xfId="3444" xr:uid="{00000000-0005-0000-0000-00005F060000}"/>
    <cellStyle name="40% - Accent1 4 2 4" xfId="956" xr:uid="{00000000-0005-0000-0000-000060060000}"/>
    <cellStyle name="40% - Accent1 4 2 4 2" xfId="2822" xr:uid="{00000000-0005-0000-0000-000061060000}"/>
    <cellStyle name="40% - Accent1 4 2 5" xfId="2200" xr:uid="{00000000-0005-0000-0000-000062060000}"/>
    <cellStyle name="40% - Accent1 4 3" xfId="310" xr:uid="{00000000-0005-0000-0000-000063060000}"/>
    <cellStyle name="40% - Accent1 4 3 2" xfId="1580" xr:uid="{00000000-0005-0000-0000-000064060000}"/>
    <cellStyle name="40% - Accent1 4 3 2 2" xfId="3446" xr:uid="{00000000-0005-0000-0000-000065060000}"/>
    <cellStyle name="40% - Accent1 4 3 3" xfId="958" xr:uid="{00000000-0005-0000-0000-000066060000}"/>
    <cellStyle name="40% - Accent1 4 3 3 2" xfId="2824" xr:uid="{00000000-0005-0000-0000-000067060000}"/>
    <cellStyle name="40% - Accent1 4 3 4" xfId="2202" xr:uid="{00000000-0005-0000-0000-000068060000}"/>
    <cellStyle name="40% - Accent1 4 4" xfId="1577" xr:uid="{00000000-0005-0000-0000-000069060000}"/>
    <cellStyle name="40% - Accent1 4 4 2" xfId="3443" xr:uid="{00000000-0005-0000-0000-00006A060000}"/>
    <cellStyle name="40% - Accent1 4 5" xfId="955" xr:uid="{00000000-0005-0000-0000-00006B060000}"/>
    <cellStyle name="40% - Accent1 4 5 2" xfId="2821" xr:uid="{00000000-0005-0000-0000-00006C060000}"/>
    <cellStyle name="40% - Accent1 4 6" xfId="2199" xr:uid="{00000000-0005-0000-0000-00006D060000}"/>
    <cellStyle name="40% - Accent1 5" xfId="311" xr:uid="{00000000-0005-0000-0000-00006E060000}"/>
    <cellStyle name="40% - Accent1 5 2" xfId="312" xr:uid="{00000000-0005-0000-0000-00006F060000}"/>
    <cellStyle name="40% - Accent1 5 2 2" xfId="1582" xr:uid="{00000000-0005-0000-0000-000070060000}"/>
    <cellStyle name="40% - Accent1 5 2 2 2" xfId="3448" xr:uid="{00000000-0005-0000-0000-000071060000}"/>
    <cellStyle name="40% - Accent1 5 2 3" xfId="960" xr:uid="{00000000-0005-0000-0000-000072060000}"/>
    <cellStyle name="40% - Accent1 5 2 3 2" xfId="2826" xr:uid="{00000000-0005-0000-0000-000073060000}"/>
    <cellStyle name="40% - Accent1 5 2 4" xfId="2204" xr:uid="{00000000-0005-0000-0000-000074060000}"/>
    <cellStyle name="40% - Accent1 5 3" xfId="1581" xr:uid="{00000000-0005-0000-0000-000075060000}"/>
    <cellStyle name="40% - Accent1 5 3 2" xfId="3447" xr:uid="{00000000-0005-0000-0000-000076060000}"/>
    <cellStyle name="40% - Accent1 5 4" xfId="959" xr:uid="{00000000-0005-0000-0000-000077060000}"/>
    <cellStyle name="40% - Accent1 5 4 2" xfId="2825" xr:uid="{00000000-0005-0000-0000-000078060000}"/>
    <cellStyle name="40% - Accent1 5 5" xfId="2203" xr:uid="{00000000-0005-0000-0000-000079060000}"/>
    <cellStyle name="40% - Accent1 6" xfId="313" xr:uid="{00000000-0005-0000-0000-00007A060000}"/>
    <cellStyle name="40% - Accent1 6 2" xfId="314" xr:uid="{00000000-0005-0000-0000-00007B060000}"/>
    <cellStyle name="40% - Accent1 6 2 2" xfId="1584" xr:uid="{00000000-0005-0000-0000-00007C060000}"/>
    <cellStyle name="40% - Accent1 6 2 2 2" xfId="3450" xr:uid="{00000000-0005-0000-0000-00007D060000}"/>
    <cellStyle name="40% - Accent1 6 2 3" xfId="962" xr:uid="{00000000-0005-0000-0000-00007E060000}"/>
    <cellStyle name="40% - Accent1 6 2 3 2" xfId="2828" xr:uid="{00000000-0005-0000-0000-00007F060000}"/>
    <cellStyle name="40% - Accent1 6 2 4" xfId="2206" xr:uid="{00000000-0005-0000-0000-000080060000}"/>
    <cellStyle name="40% - Accent1 6 3" xfId="1583" xr:uid="{00000000-0005-0000-0000-000081060000}"/>
    <cellStyle name="40% - Accent1 6 3 2" xfId="3449" xr:uid="{00000000-0005-0000-0000-000082060000}"/>
    <cellStyle name="40% - Accent1 6 4" xfId="961" xr:uid="{00000000-0005-0000-0000-000083060000}"/>
    <cellStyle name="40% - Accent1 6 4 2" xfId="2827" xr:uid="{00000000-0005-0000-0000-000084060000}"/>
    <cellStyle name="40% - Accent1 6 5" xfId="2205" xr:uid="{00000000-0005-0000-0000-000085060000}"/>
    <cellStyle name="40% - Accent1 7" xfId="315" xr:uid="{00000000-0005-0000-0000-000086060000}"/>
    <cellStyle name="40% - Accent1 7 2" xfId="1585" xr:uid="{00000000-0005-0000-0000-000087060000}"/>
    <cellStyle name="40% - Accent1 7 2 2" xfId="3451" xr:uid="{00000000-0005-0000-0000-000088060000}"/>
    <cellStyle name="40% - Accent1 7 3" xfId="963" xr:uid="{00000000-0005-0000-0000-000089060000}"/>
    <cellStyle name="40% - Accent1 7 3 2" xfId="2829" xr:uid="{00000000-0005-0000-0000-00008A060000}"/>
    <cellStyle name="40% - Accent1 7 4" xfId="2207" xr:uid="{00000000-0005-0000-0000-00008B060000}"/>
    <cellStyle name="40% - Accent1 8" xfId="1300" xr:uid="{00000000-0005-0000-0000-00008C060000}"/>
    <cellStyle name="40% - Accent1 8 2" xfId="3166" xr:uid="{00000000-0005-0000-0000-00008D060000}"/>
    <cellStyle name="40% - Accent1 9" xfId="676" xr:uid="{00000000-0005-0000-0000-00008E060000}"/>
    <cellStyle name="40% - Accent1 9 2" xfId="2543" xr:uid="{00000000-0005-0000-0000-00008F060000}"/>
    <cellStyle name="40% - Accent2" xfId="24" builtinId="35" customBuiltin="1"/>
    <cellStyle name="40% - Accent2 10" xfId="1923" xr:uid="{00000000-0005-0000-0000-000091060000}"/>
    <cellStyle name="40% - Accent2 2" xfId="316" xr:uid="{00000000-0005-0000-0000-000092060000}"/>
    <cellStyle name="40% - Accent2 2 2" xfId="317" xr:uid="{00000000-0005-0000-0000-000093060000}"/>
    <cellStyle name="40% - Accent2 2 2 2" xfId="318" xr:uid="{00000000-0005-0000-0000-000094060000}"/>
    <cellStyle name="40% - Accent2 2 2 2 2" xfId="319" xr:uid="{00000000-0005-0000-0000-000095060000}"/>
    <cellStyle name="40% - Accent2 2 2 2 2 2" xfId="320" xr:uid="{00000000-0005-0000-0000-000096060000}"/>
    <cellStyle name="40% - Accent2 2 2 2 2 2 2" xfId="1590" xr:uid="{00000000-0005-0000-0000-000097060000}"/>
    <cellStyle name="40% - Accent2 2 2 2 2 2 2 2" xfId="3456" xr:uid="{00000000-0005-0000-0000-000098060000}"/>
    <cellStyle name="40% - Accent2 2 2 2 2 2 3" xfId="968" xr:uid="{00000000-0005-0000-0000-000099060000}"/>
    <cellStyle name="40% - Accent2 2 2 2 2 2 3 2" xfId="2834" xr:uid="{00000000-0005-0000-0000-00009A060000}"/>
    <cellStyle name="40% - Accent2 2 2 2 2 2 4" xfId="2212" xr:uid="{00000000-0005-0000-0000-00009B060000}"/>
    <cellStyle name="40% - Accent2 2 2 2 2 3" xfId="1589" xr:uid="{00000000-0005-0000-0000-00009C060000}"/>
    <cellStyle name="40% - Accent2 2 2 2 2 3 2" xfId="3455" xr:uid="{00000000-0005-0000-0000-00009D060000}"/>
    <cellStyle name="40% - Accent2 2 2 2 2 4" xfId="967" xr:uid="{00000000-0005-0000-0000-00009E060000}"/>
    <cellStyle name="40% - Accent2 2 2 2 2 4 2" xfId="2833" xr:uid="{00000000-0005-0000-0000-00009F060000}"/>
    <cellStyle name="40% - Accent2 2 2 2 2 5" xfId="2211" xr:uid="{00000000-0005-0000-0000-0000A0060000}"/>
    <cellStyle name="40% - Accent2 2 2 2 3" xfId="321" xr:uid="{00000000-0005-0000-0000-0000A1060000}"/>
    <cellStyle name="40% - Accent2 2 2 2 3 2" xfId="1591" xr:uid="{00000000-0005-0000-0000-0000A2060000}"/>
    <cellStyle name="40% - Accent2 2 2 2 3 2 2" xfId="3457" xr:uid="{00000000-0005-0000-0000-0000A3060000}"/>
    <cellStyle name="40% - Accent2 2 2 2 3 3" xfId="969" xr:uid="{00000000-0005-0000-0000-0000A4060000}"/>
    <cellStyle name="40% - Accent2 2 2 2 3 3 2" xfId="2835" xr:uid="{00000000-0005-0000-0000-0000A5060000}"/>
    <cellStyle name="40% - Accent2 2 2 2 3 4" xfId="2213" xr:uid="{00000000-0005-0000-0000-0000A6060000}"/>
    <cellStyle name="40% - Accent2 2 2 2 4" xfId="1588" xr:uid="{00000000-0005-0000-0000-0000A7060000}"/>
    <cellStyle name="40% - Accent2 2 2 2 4 2" xfId="3454" xr:uid="{00000000-0005-0000-0000-0000A8060000}"/>
    <cellStyle name="40% - Accent2 2 2 2 5" xfId="966" xr:uid="{00000000-0005-0000-0000-0000A9060000}"/>
    <cellStyle name="40% - Accent2 2 2 2 5 2" xfId="2832" xr:uid="{00000000-0005-0000-0000-0000AA060000}"/>
    <cellStyle name="40% - Accent2 2 2 2 6" xfId="2210" xr:uid="{00000000-0005-0000-0000-0000AB060000}"/>
    <cellStyle name="40% - Accent2 2 2 3" xfId="322" xr:uid="{00000000-0005-0000-0000-0000AC060000}"/>
    <cellStyle name="40% - Accent2 2 2 3 2" xfId="323" xr:uid="{00000000-0005-0000-0000-0000AD060000}"/>
    <cellStyle name="40% - Accent2 2 2 3 2 2" xfId="1593" xr:uid="{00000000-0005-0000-0000-0000AE060000}"/>
    <cellStyle name="40% - Accent2 2 2 3 2 2 2" xfId="3459" xr:uid="{00000000-0005-0000-0000-0000AF060000}"/>
    <cellStyle name="40% - Accent2 2 2 3 2 3" xfId="971" xr:uid="{00000000-0005-0000-0000-0000B0060000}"/>
    <cellStyle name="40% - Accent2 2 2 3 2 3 2" xfId="2837" xr:uid="{00000000-0005-0000-0000-0000B1060000}"/>
    <cellStyle name="40% - Accent2 2 2 3 2 4" xfId="2215" xr:uid="{00000000-0005-0000-0000-0000B2060000}"/>
    <cellStyle name="40% - Accent2 2 2 3 3" xfId="1592" xr:uid="{00000000-0005-0000-0000-0000B3060000}"/>
    <cellStyle name="40% - Accent2 2 2 3 3 2" xfId="3458" xr:uid="{00000000-0005-0000-0000-0000B4060000}"/>
    <cellStyle name="40% - Accent2 2 2 3 4" xfId="970" xr:uid="{00000000-0005-0000-0000-0000B5060000}"/>
    <cellStyle name="40% - Accent2 2 2 3 4 2" xfId="2836" xr:uid="{00000000-0005-0000-0000-0000B6060000}"/>
    <cellStyle name="40% - Accent2 2 2 3 5" xfId="2214" xr:uid="{00000000-0005-0000-0000-0000B7060000}"/>
    <cellStyle name="40% - Accent2 2 2 4" xfId="324" xr:uid="{00000000-0005-0000-0000-0000B8060000}"/>
    <cellStyle name="40% - Accent2 2 2 4 2" xfId="325" xr:uid="{00000000-0005-0000-0000-0000B9060000}"/>
    <cellStyle name="40% - Accent2 2 2 4 2 2" xfId="1595" xr:uid="{00000000-0005-0000-0000-0000BA060000}"/>
    <cellStyle name="40% - Accent2 2 2 4 2 2 2" xfId="3461" xr:uid="{00000000-0005-0000-0000-0000BB060000}"/>
    <cellStyle name="40% - Accent2 2 2 4 2 3" xfId="973" xr:uid="{00000000-0005-0000-0000-0000BC060000}"/>
    <cellStyle name="40% - Accent2 2 2 4 2 3 2" xfId="2839" xr:uid="{00000000-0005-0000-0000-0000BD060000}"/>
    <cellStyle name="40% - Accent2 2 2 4 2 4" xfId="2217" xr:uid="{00000000-0005-0000-0000-0000BE060000}"/>
    <cellStyle name="40% - Accent2 2 2 4 3" xfId="1594" xr:uid="{00000000-0005-0000-0000-0000BF060000}"/>
    <cellStyle name="40% - Accent2 2 2 4 3 2" xfId="3460" xr:uid="{00000000-0005-0000-0000-0000C0060000}"/>
    <cellStyle name="40% - Accent2 2 2 4 4" xfId="972" xr:uid="{00000000-0005-0000-0000-0000C1060000}"/>
    <cellStyle name="40% - Accent2 2 2 4 4 2" xfId="2838" xr:uid="{00000000-0005-0000-0000-0000C2060000}"/>
    <cellStyle name="40% - Accent2 2 2 4 5" xfId="2216" xr:uid="{00000000-0005-0000-0000-0000C3060000}"/>
    <cellStyle name="40% - Accent2 2 2 5" xfId="326" xr:uid="{00000000-0005-0000-0000-0000C4060000}"/>
    <cellStyle name="40% - Accent2 2 2 5 2" xfId="1596" xr:uid="{00000000-0005-0000-0000-0000C5060000}"/>
    <cellStyle name="40% - Accent2 2 2 5 2 2" xfId="3462" xr:uid="{00000000-0005-0000-0000-0000C6060000}"/>
    <cellStyle name="40% - Accent2 2 2 5 3" xfId="974" xr:uid="{00000000-0005-0000-0000-0000C7060000}"/>
    <cellStyle name="40% - Accent2 2 2 5 3 2" xfId="2840" xr:uid="{00000000-0005-0000-0000-0000C8060000}"/>
    <cellStyle name="40% - Accent2 2 2 5 4" xfId="2218" xr:uid="{00000000-0005-0000-0000-0000C9060000}"/>
    <cellStyle name="40% - Accent2 2 2 6" xfId="1587" xr:uid="{00000000-0005-0000-0000-0000CA060000}"/>
    <cellStyle name="40% - Accent2 2 2 6 2" xfId="3453" xr:uid="{00000000-0005-0000-0000-0000CB060000}"/>
    <cellStyle name="40% - Accent2 2 2 7" xfId="965" xr:uid="{00000000-0005-0000-0000-0000CC060000}"/>
    <cellStyle name="40% - Accent2 2 2 7 2" xfId="2831" xr:uid="{00000000-0005-0000-0000-0000CD060000}"/>
    <cellStyle name="40% - Accent2 2 2 8" xfId="2209" xr:uid="{00000000-0005-0000-0000-0000CE060000}"/>
    <cellStyle name="40% - Accent2 2 3" xfId="327" xr:uid="{00000000-0005-0000-0000-0000CF060000}"/>
    <cellStyle name="40% - Accent2 2 3 2" xfId="328" xr:uid="{00000000-0005-0000-0000-0000D0060000}"/>
    <cellStyle name="40% - Accent2 2 3 2 2" xfId="329" xr:uid="{00000000-0005-0000-0000-0000D1060000}"/>
    <cellStyle name="40% - Accent2 2 3 2 2 2" xfId="1599" xr:uid="{00000000-0005-0000-0000-0000D2060000}"/>
    <cellStyle name="40% - Accent2 2 3 2 2 2 2" xfId="3465" xr:uid="{00000000-0005-0000-0000-0000D3060000}"/>
    <cellStyle name="40% - Accent2 2 3 2 2 3" xfId="977" xr:uid="{00000000-0005-0000-0000-0000D4060000}"/>
    <cellStyle name="40% - Accent2 2 3 2 2 3 2" xfId="2843" xr:uid="{00000000-0005-0000-0000-0000D5060000}"/>
    <cellStyle name="40% - Accent2 2 3 2 2 4" xfId="2221" xr:uid="{00000000-0005-0000-0000-0000D6060000}"/>
    <cellStyle name="40% - Accent2 2 3 2 3" xfId="1598" xr:uid="{00000000-0005-0000-0000-0000D7060000}"/>
    <cellStyle name="40% - Accent2 2 3 2 3 2" xfId="3464" xr:uid="{00000000-0005-0000-0000-0000D8060000}"/>
    <cellStyle name="40% - Accent2 2 3 2 4" xfId="976" xr:uid="{00000000-0005-0000-0000-0000D9060000}"/>
    <cellStyle name="40% - Accent2 2 3 2 4 2" xfId="2842" xr:uid="{00000000-0005-0000-0000-0000DA060000}"/>
    <cellStyle name="40% - Accent2 2 3 2 5" xfId="2220" xr:uid="{00000000-0005-0000-0000-0000DB060000}"/>
    <cellStyle name="40% - Accent2 2 3 3" xfId="330" xr:uid="{00000000-0005-0000-0000-0000DC060000}"/>
    <cellStyle name="40% - Accent2 2 3 3 2" xfId="1600" xr:uid="{00000000-0005-0000-0000-0000DD060000}"/>
    <cellStyle name="40% - Accent2 2 3 3 2 2" xfId="3466" xr:uid="{00000000-0005-0000-0000-0000DE060000}"/>
    <cellStyle name="40% - Accent2 2 3 3 3" xfId="978" xr:uid="{00000000-0005-0000-0000-0000DF060000}"/>
    <cellStyle name="40% - Accent2 2 3 3 3 2" xfId="2844" xr:uid="{00000000-0005-0000-0000-0000E0060000}"/>
    <cellStyle name="40% - Accent2 2 3 3 4" xfId="2222" xr:uid="{00000000-0005-0000-0000-0000E1060000}"/>
    <cellStyle name="40% - Accent2 2 3 4" xfId="1597" xr:uid="{00000000-0005-0000-0000-0000E2060000}"/>
    <cellStyle name="40% - Accent2 2 3 4 2" xfId="3463" xr:uid="{00000000-0005-0000-0000-0000E3060000}"/>
    <cellStyle name="40% - Accent2 2 3 5" xfId="975" xr:uid="{00000000-0005-0000-0000-0000E4060000}"/>
    <cellStyle name="40% - Accent2 2 3 5 2" xfId="2841" xr:uid="{00000000-0005-0000-0000-0000E5060000}"/>
    <cellStyle name="40% - Accent2 2 3 6" xfId="2219" xr:uid="{00000000-0005-0000-0000-0000E6060000}"/>
    <cellStyle name="40% - Accent2 2 4" xfId="331" xr:uid="{00000000-0005-0000-0000-0000E7060000}"/>
    <cellStyle name="40% - Accent2 2 4 2" xfId="332" xr:uid="{00000000-0005-0000-0000-0000E8060000}"/>
    <cellStyle name="40% - Accent2 2 4 2 2" xfId="1602" xr:uid="{00000000-0005-0000-0000-0000E9060000}"/>
    <cellStyle name="40% - Accent2 2 4 2 2 2" xfId="3468" xr:uid="{00000000-0005-0000-0000-0000EA060000}"/>
    <cellStyle name="40% - Accent2 2 4 2 3" xfId="980" xr:uid="{00000000-0005-0000-0000-0000EB060000}"/>
    <cellStyle name="40% - Accent2 2 4 2 3 2" xfId="2846" xr:uid="{00000000-0005-0000-0000-0000EC060000}"/>
    <cellStyle name="40% - Accent2 2 4 2 4" xfId="2224" xr:uid="{00000000-0005-0000-0000-0000ED060000}"/>
    <cellStyle name="40% - Accent2 2 4 3" xfId="1601" xr:uid="{00000000-0005-0000-0000-0000EE060000}"/>
    <cellStyle name="40% - Accent2 2 4 3 2" xfId="3467" xr:uid="{00000000-0005-0000-0000-0000EF060000}"/>
    <cellStyle name="40% - Accent2 2 4 4" xfId="979" xr:uid="{00000000-0005-0000-0000-0000F0060000}"/>
    <cellStyle name="40% - Accent2 2 4 4 2" xfId="2845" xr:uid="{00000000-0005-0000-0000-0000F1060000}"/>
    <cellStyle name="40% - Accent2 2 4 5" xfId="2223" xr:uid="{00000000-0005-0000-0000-0000F2060000}"/>
    <cellStyle name="40% - Accent2 2 5" xfId="333" xr:uid="{00000000-0005-0000-0000-0000F3060000}"/>
    <cellStyle name="40% - Accent2 2 5 2" xfId="334" xr:uid="{00000000-0005-0000-0000-0000F4060000}"/>
    <cellStyle name="40% - Accent2 2 5 2 2" xfId="1604" xr:uid="{00000000-0005-0000-0000-0000F5060000}"/>
    <cellStyle name="40% - Accent2 2 5 2 2 2" xfId="3470" xr:uid="{00000000-0005-0000-0000-0000F6060000}"/>
    <cellStyle name="40% - Accent2 2 5 2 3" xfId="982" xr:uid="{00000000-0005-0000-0000-0000F7060000}"/>
    <cellStyle name="40% - Accent2 2 5 2 3 2" xfId="2848" xr:uid="{00000000-0005-0000-0000-0000F8060000}"/>
    <cellStyle name="40% - Accent2 2 5 2 4" xfId="2226" xr:uid="{00000000-0005-0000-0000-0000F9060000}"/>
    <cellStyle name="40% - Accent2 2 5 3" xfId="1603" xr:uid="{00000000-0005-0000-0000-0000FA060000}"/>
    <cellStyle name="40% - Accent2 2 5 3 2" xfId="3469" xr:uid="{00000000-0005-0000-0000-0000FB060000}"/>
    <cellStyle name="40% - Accent2 2 5 4" xfId="981" xr:uid="{00000000-0005-0000-0000-0000FC060000}"/>
    <cellStyle name="40% - Accent2 2 5 4 2" xfId="2847" xr:uid="{00000000-0005-0000-0000-0000FD060000}"/>
    <cellStyle name="40% - Accent2 2 5 5" xfId="2225" xr:uid="{00000000-0005-0000-0000-0000FE060000}"/>
    <cellStyle name="40% - Accent2 2 6" xfId="335" xr:uid="{00000000-0005-0000-0000-0000FF060000}"/>
    <cellStyle name="40% - Accent2 2 6 2" xfId="1605" xr:uid="{00000000-0005-0000-0000-000000070000}"/>
    <cellStyle name="40% - Accent2 2 6 2 2" xfId="3471" xr:uid="{00000000-0005-0000-0000-000001070000}"/>
    <cellStyle name="40% - Accent2 2 6 3" xfId="983" xr:uid="{00000000-0005-0000-0000-000002070000}"/>
    <cellStyle name="40% - Accent2 2 6 3 2" xfId="2849" xr:uid="{00000000-0005-0000-0000-000003070000}"/>
    <cellStyle name="40% - Accent2 2 6 4" xfId="2227" xr:uid="{00000000-0005-0000-0000-000004070000}"/>
    <cellStyle name="40% - Accent2 2 7" xfId="1586" xr:uid="{00000000-0005-0000-0000-000005070000}"/>
    <cellStyle name="40% - Accent2 2 7 2" xfId="3452" xr:uid="{00000000-0005-0000-0000-000006070000}"/>
    <cellStyle name="40% - Accent2 2 8" xfId="964" xr:uid="{00000000-0005-0000-0000-000007070000}"/>
    <cellStyle name="40% - Accent2 2 8 2" xfId="2830" xr:uid="{00000000-0005-0000-0000-000008070000}"/>
    <cellStyle name="40% - Accent2 2 9" xfId="2208" xr:uid="{00000000-0005-0000-0000-000009070000}"/>
    <cellStyle name="40% - Accent2 3" xfId="336" xr:uid="{00000000-0005-0000-0000-00000A070000}"/>
    <cellStyle name="40% - Accent2 3 2" xfId="337" xr:uid="{00000000-0005-0000-0000-00000B070000}"/>
    <cellStyle name="40% - Accent2 3 2 2" xfId="338" xr:uid="{00000000-0005-0000-0000-00000C070000}"/>
    <cellStyle name="40% - Accent2 3 2 2 2" xfId="339" xr:uid="{00000000-0005-0000-0000-00000D070000}"/>
    <cellStyle name="40% - Accent2 3 2 2 2 2" xfId="1609" xr:uid="{00000000-0005-0000-0000-00000E070000}"/>
    <cellStyle name="40% - Accent2 3 2 2 2 2 2" xfId="3475" xr:uid="{00000000-0005-0000-0000-00000F070000}"/>
    <cellStyle name="40% - Accent2 3 2 2 2 3" xfId="987" xr:uid="{00000000-0005-0000-0000-000010070000}"/>
    <cellStyle name="40% - Accent2 3 2 2 2 3 2" xfId="2853" xr:uid="{00000000-0005-0000-0000-000011070000}"/>
    <cellStyle name="40% - Accent2 3 2 2 2 4" xfId="2231" xr:uid="{00000000-0005-0000-0000-000012070000}"/>
    <cellStyle name="40% - Accent2 3 2 2 3" xfId="1608" xr:uid="{00000000-0005-0000-0000-000013070000}"/>
    <cellStyle name="40% - Accent2 3 2 2 3 2" xfId="3474" xr:uid="{00000000-0005-0000-0000-000014070000}"/>
    <cellStyle name="40% - Accent2 3 2 2 4" xfId="986" xr:uid="{00000000-0005-0000-0000-000015070000}"/>
    <cellStyle name="40% - Accent2 3 2 2 4 2" xfId="2852" xr:uid="{00000000-0005-0000-0000-000016070000}"/>
    <cellStyle name="40% - Accent2 3 2 2 5" xfId="2230" xr:uid="{00000000-0005-0000-0000-000017070000}"/>
    <cellStyle name="40% - Accent2 3 2 3" xfId="340" xr:uid="{00000000-0005-0000-0000-000018070000}"/>
    <cellStyle name="40% - Accent2 3 2 3 2" xfId="1610" xr:uid="{00000000-0005-0000-0000-000019070000}"/>
    <cellStyle name="40% - Accent2 3 2 3 2 2" xfId="3476" xr:uid="{00000000-0005-0000-0000-00001A070000}"/>
    <cellStyle name="40% - Accent2 3 2 3 3" xfId="988" xr:uid="{00000000-0005-0000-0000-00001B070000}"/>
    <cellStyle name="40% - Accent2 3 2 3 3 2" xfId="2854" xr:uid="{00000000-0005-0000-0000-00001C070000}"/>
    <cellStyle name="40% - Accent2 3 2 3 4" xfId="2232" xr:uid="{00000000-0005-0000-0000-00001D070000}"/>
    <cellStyle name="40% - Accent2 3 2 4" xfId="1607" xr:uid="{00000000-0005-0000-0000-00001E070000}"/>
    <cellStyle name="40% - Accent2 3 2 4 2" xfId="3473" xr:uid="{00000000-0005-0000-0000-00001F070000}"/>
    <cellStyle name="40% - Accent2 3 2 5" xfId="985" xr:uid="{00000000-0005-0000-0000-000020070000}"/>
    <cellStyle name="40% - Accent2 3 2 5 2" xfId="2851" xr:uid="{00000000-0005-0000-0000-000021070000}"/>
    <cellStyle name="40% - Accent2 3 2 6" xfId="2229" xr:uid="{00000000-0005-0000-0000-000022070000}"/>
    <cellStyle name="40% - Accent2 3 3" xfId="341" xr:uid="{00000000-0005-0000-0000-000023070000}"/>
    <cellStyle name="40% - Accent2 3 3 2" xfId="342" xr:uid="{00000000-0005-0000-0000-000024070000}"/>
    <cellStyle name="40% - Accent2 3 3 2 2" xfId="1612" xr:uid="{00000000-0005-0000-0000-000025070000}"/>
    <cellStyle name="40% - Accent2 3 3 2 2 2" xfId="3478" xr:uid="{00000000-0005-0000-0000-000026070000}"/>
    <cellStyle name="40% - Accent2 3 3 2 3" xfId="990" xr:uid="{00000000-0005-0000-0000-000027070000}"/>
    <cellStyle name="40% - Accent2 3 3 2 3 2" xfId="2856" xr:uid="{00000000-0005-0000-0000-000028070000}"/>
    <cellStyle name="40% - Accent2 3 3 2 4" xfId="2234" xr:uid="{00000000-0005-0000-0000-000029070000}"/>
    <cellStyle name="40% - Accent2 3 3 3" xfId="1611" xr:uid="{00000000-0005-0000-0000-00002A070000}"/>
    <cellStyle name="40% - Accent2 3 3 3 2" xfId="3477" xr:uid="{00000000-0005-0000-0000-00002B070000}"/>
    <cellStyle name="40% - Accent2 3 3 4" xfId="989" xr:uid="{00000000-0005-0000-0000-00002C070000}"/>
    <cellStyle name="40% - Accent2 3 3 4 2" xfId="2855" xr:uid="{00000000-0005-0000-0000-00002D070000}"/>
    <cellStyle name="40% - Accent2 3 3 5" xfId="2233" xr:uid="{00000000-0005-0000-0000-00002E070000}"/>
    <cellStyle name="40% - Accent2 3 4" xfId="343" xr:uid="{00000000-0005-0000-0000-00002F070000}"/>
    <cellStyle name="40% - Accent2 3 4 2" xfId="344" xr:uid="{00000000-0005-0000-0000-000030070000}"/>
    <cellStyle name="40% - Accent2 3 4 2 2" xfId="1614" xr:uid="{00000000-0005-0000-0000-000031070000}"/>
    <cellStyle name="40% - Accent2 3 4 2 2 2" xfId="3480" xr:uid="{00000000-0005-0000-0000-000032070000}"/>
    <cellStyle name="40% - Accent2 3 4 2 3" xfId="992" xr:uid="{00000000-0005-0000-0000-000033070000}"/>
    <cellStyle name="40% - Accent2 3 4 2 3 2" xfId="2858" xr:uid="{00000000-0005-0000-0000-000034070000}"/>
    <cellStyle name="40% - Accent2 3 4 2 4" xfId="2236" xr:uid="{00000000-0005-0000-0000-000035070000}"/>
    <cellStyle name="40% - Accent2 3 4 3" xfId="1613" xr:uid="{00000000-0005-0000-0000-000036070000}"/>
    <cellStyle name="40% - Accent2 3 4 3 2" xfId="3479" xr:uid="{00000000-0005-0000-0000-000037070000}"/>
    <cellStyle name="40% - Accent2 3 4 4" xfId="991" xr:uid="{00000000-0005-0000-0000-000038070000}"/>
    <cellStyle name="40% - Accent2 3 4 4 2" xfId="2857" xr:uid="{00000000-0005-0000-0000-000039070000}"/>
    <cellStyle name="40% - Accent2 3 4 5" xfId="2235" xr:uid="{00000000-0005-0000-0000-00003A070000}"/>
    <cellStyle name="40% - Accent2 3 5" xfId="345" xr:uid="{00000000-0005-0000-0000-00003B070000}"/>
    <cellStyle name="40% - Accent2 3 5 2" xfId="1615" xr:uid="{00000000-0005-0000-0000-00003C070000}"/>
    <cellStyle name="40% - Accent2 3 5 2 2" xfId="3481" xr:uid="{00000000-0005-0000-0000-00003D070000}"/>
    <cellStyle name="40% - Accent2 3 5 3" xfId="993" xr:uid="{00000000-0005-0000-0000-00003E070000}"/>
    <cellStyle name="40% - Accent2 3 5 3 2" xfId="2859" xr:uid="{00000000-0005-0000-0000-00003F070000}"/>
    <cellStyle name="40% - Accent2 3 5 4" xfId="2237" xr:uid="{00000000-0005-0000-0000-000040070000}"/>
    <cellStyle name="40% - Accent2 3 6" xfId="1606" xr:uid="{00000000-0005-0000-0000-000041070000}"/>
    <cellStyle name="40% - Accent2 3 6 2" xfId="3472" xr:uid="{00000000-0005-0000-0000-000042070000}"/>
    <cellStyle name="40% - Accent2 3 7" xfId="984" xr:uid="{00000000-0005-0000-0000-000043070000}"/>
    <cellStyle name="40% - Accent2 3 7 2" xfId="2850" xr:uid="{00000000-0005-0000-0000-000044070000}"/>
    <cellStyle name="40% - Accent2 3 8" xfId="2228" xr:uid="{00000000-0005-0000-0000-000045070000}"/>
    <cellStyle name="40% - Accent2 4" xfId="346" xr:uid="{00000000-0005-0000-0000-000046070000}"/>
    <cellStyle name="40% - Accent2 4 2" xfId="347" xr:uid="{00000000-0005-0000-0000-000047070000}"/>
    <cellStyle name="40% - Accent2 4 2 2" xfId="348" xr:uid="{00000000-0005-0000-0000-000048070000}"/>
    <cellStyle name="40% - Accent2 4 2 2 2" xfId="1618" xr:uid="{00000000-0005-0000-0000-000049070000}"/>
    <cellStyle name="40% - Accent2 4 2 2 2 2" xfId="3484" xr:uid="{00000000-0005-0000-0000-00004A070000}"/>
    <cellStyle name="40% - Accent2 4 2 2 3" xfId="996" xr:uid="{00000000-0005-0000-0000-00004B070000}"/>
    <cellStyle name="40% - Accent2 4 2 2 3 2" xfId="2862" xr:uid="{00000000-0005-0000-0000-00004C070000}"/>
    <cellStyle name="40% - Accent2 4 2 2 4" xfId="2240" xr:uid="{00000000-0005-0000-0000-00004D070000}"/>
    <cellStyle name="40% - Accent2 4 2 3" xfId="1617" xr:uid="{00000000-0005-0000-0000-00004E070000}"/>
    <cellStyle name="40% - Accent2 4 2 3 2" xfId="3483" xr:uid="{00000000-0005-0000-0000-00004F070000}"/>
    <cellStyle name="40% - Accent2 4 2 4" xfId="995" xr:uid="{00000000-0005-0000-0000-000050070000}"/>
    <cellStyle name="40% - Accent2 4 2 4 2" xfId="2861" xr:uid="{00000000-0005-0000-0000-000051070000}"/>
    <cellStyle name="40% - Accent2 4 2 5" xfId="2239" xr:uid="{00000000-0005-0000-0000-000052070000}"/>
    <cellStyle name="40% - Accent2 4 3" xfId="349" xr:uid="{00000000-0005-0000-0000-000053070000}"/>
    <cellStyle name="40% - Accent2 4 3 2" xfId="1619" xr:uid="{00000000-0005-0000-0000-000054070000}"/>
    <cellStyle name="40% - Accent2 4 3 2 2" xfId="3485" xr:uid="{00000000-0005-0000-0000-000055070000}"/>
    <cellStyle name="40% - Accent2 4 3 3" xfId="997" xr:uid="{00000000-0005-0000-0000-000056070000}"/>
    <cellStyle name="40% - Accent2 4 3 3 2" xfId="2863" xr:uid="{00000000-0005-0000-0000-000057070000}"/>
    <cellStyle name="40% - Accent2 4 3 4" xfId="2241" xr:uid="{00000000-0005-0000-0000-000058070000}"/>
    <cellStyle name="40% - Accent2 4 4" xfId="1616" xr:uid="{00000000-0005-0000-0000-000059070000}"/>
    <cellStyle name="40% - Accent2 4 4 2" xfId="3482" xr:uid="{00000000-0005-0000-0000-00005A070000}"/>
    <cellStyle name="40% - Accent2 4 5" xfId="994" xr:uid="{00000000-0005-0000-0000-00005B070000}"/>
    <cellStyle name="40% - Accent2 4 5 2" xfId="2860" xr:uid="{00000000-0005-0000-0000-00005C070000}"/>
    <cellStyle name="40% - Accent2 4 6" xfId="2238" xr:uid="{00000000-0005-0000-0000-00005D070000}"/>
    <cellStyle name="40% - Accent2 5" xfId="350" xr:uid="{00000000-0005-0000-0000-00005E070000}"/>
    <cellStyle name="40% - Accent2 5 2" xfId="351" xr:uid="{00000000-0005-0000-0000-00005F070000}"/>
    <cellStyle name="40% - Accent2 5 2 2" xfId="1621" xr:uid="{00000000-0005-0000-0000-000060070000}"/>
    <cellStyle name="40% - Accent2 5 2 2 2" xfId="3487" xr:uid="{00000000-0005-0000-0000-000061070000}"/>
    <cellStyle name="40% - Accent2 5 2 3" xfId="999" xr:uid="{00000000-0005-0000-0000-000062070000}"/>
    <cellStyle name="40% - Accent2 5 2 3 2" xfId="2865" xr:uid="{00000000-0005-0000-0000-000063070000}"/>
    <cellStyle name="40% - Accent2 5 2 4" xfId="2243" xr:uid="{00000000-0005-0000-0000-000064070000}"/>
    <cellStyle name="40% - Accent2 5 3" xfId="1620" xr:uid="{00000000-0005-0000-0000-000065070000}"/>
    <cellStyle name="40% - Accent2 5 3 2" xfId="3486" xr:uid="{00000000-0005-0000-0000-000066070000}"/>
    <cellStyle name="40% - Accent2 5 4" xfId="998" xr:uid="{00000000-0005-0000-0000-000067070000}"/>
    <cellStyle name="40% - Accent2 5 4 2" xfId="2864" xr:uid="{00000000-0005-0000-0000-000068070000}"/>
    <cellStyle name="40% - Accent2 5 5" xfId="2242" xr:uid="{00000000-0005-0000-0000-000069070000}"/>
    <cellStyle name="40% - Accent2 6" xfId="352" xr:uid="{00000000-0005-0000-0000-00006A070000}"/>
    <cellStyle name="40% - Accent2 6 2" xfId="353" xr:uid="{00000000-0005-0000-0000-00006B070000}"/>
    <cellStyle name="40% - Accent2 6 2 2" xfId="1623" xr:uid="{00000000-0005-0000-0000-00006C070000}"/>
    <cellStyle name="40% - Accent2 6 2 2 2" xfId="3489" xr:uid="{00000000-0005-0000-0000-00006D070000}"/>
    <cellStyle name="40% - Accent2 6 2 3" xfId="1001" xr:uid="{00000000-0005-0000-0000-00006E070000}"/>
    <cellStyle name="40% - Accent2 6 2 3 2" xfId="2867" xr:uid="{00000000-0005-0000-0000-00006F070000}"/>
    <cellStyle name="40% - Accent2 6 2 4" xfId="2245" xr:uid="{00000000-0005-0000-0000-000070070000}"/>
    <cellStyle name="40% - Accent2 6 3" xfId="1622" xr:uid="{00000000-0005-0000-0000-000071070000}"/>
    <cellStyle name="40% - Accent2 6 3 2" xfId="3488" xr:uid="{00000000-0005-0000-0000-000072070000}"/>
    <cellStyle name="40% - Accent2 6 4" xfId="1000" xr:uid="{00000000-0005-0000-0000-000073070000}"/>
    <cellStyle name="40% - Accent2 6 4 2" xfId="2866" xr:uid="{00000000-0005-0000-0000-000074070000}"/>
    <cellStyle name="40% - Accent2 6 5" xfId="2244" xr:uid="{00000000-0005-0000-0000-000075070000}"/>
    <cellStyle name="40% - Accent2 7" xfId="354" xr:uid="{00000000-0005-0000-0000-000076070000}"/>
    <cellStyle name="40% - Accent2 7 2" xfId="1624" xr:uid="{00000000-0005-0000-0000-000077070000}"/>
    <cellStyle name="40% - Accent2 7 2 2" xfId="3490" xr:uid="{00000000-0005-0000-0000-000078070000}"/>
    <cellStyle name="40% - Accent2 7 3" xfId="1002" xr:uid="{00000000-0005-0000-0000-000079070000}"/>
    <cellStyle name="40% - Accent2 7 3 2" xfId="2868" xr:uid="{00000000-0005-0000-0000-00007A070000}"/>
    <cellStyle name="40% - Accent2 7 4" xfId="2246" xr:uid="{00000000-0005-0000-0000-00007B070000}"/>
    <cellStyle name="40% - Accent2 8" xfId="1302" xr:uid="{00000000-0005-0000-0000-00007C070000}"/>
    <cellStyle name="40% - Accent2 8 2" xfId="3168" xr:uid="{00000000-0005-0000-0000-00007D070000}"/>
    <cellStyle name="40% - Accent2 9" xfId="678" xr:uid="{00000000-0005-0000-0000-00007E070000}"/>
    <cellStyle name="40% - Accent2 9 2" xfId="2545" xr:uid="{00000000-0005-0000-0000-00007F070000}"/>
    <cellStyle name="40% - Accent3" xfId="28" builtinId="39" customBuiltin="1"/>
    <cellStyle name="40% - Accent3 10" xfId="1925" xr:uid="{00000000-0005-0000-0000-000081070000}"/>
    <cellStyle name="40% - Accent3 2" xfId="355" xr:uid="{00000000-0005-0000-0000-000082070000}"/>
    <cellStyle name="40% - Accent3 2 2" xfId="356" xr:uid="{00000000-0005-0000-0000-000083070000}"/>
    <cellStyle name="40% - Accent3 2 2 2" xfId="357" xr:uid="{00000000-0005-0000-0000-000084070000}"/>
    <cellStyle name="40% - Accent3 2 2 2 2" xfId="358" xr:uid="{00000000-0005-0000-0000-000085070000}"/>
    <cellStyle name="40% - Accent3 2 2 2 2 2" xfId="359" xr:uid="{00000000-0005-0000-0000-000086070000}"/>
    <cellStyle name="40% - Accent3 2 2 2 2 2 2" xfId="1629" xr:uid="{00000000-0005-0000-0000-000087070000}"/>
    <cellStyle name="40% - Accent3 2 2 2 2 2 2 2" xfId="3495" xr:uid="{00000000-0005-0000-0000-000088070000}"/>
    <cellStyle name="40% - Accent3 2 2 2 2 2 3" xfId="1007" xr:uid="{00000000-0005-0000-0000-000089070000}"/>
    <cellStyle name="40% - Accent3 2 2 2 2 2 3 2" xfId="2873" xr:uid="{00000000-0005-0000-0000-00008A070000}"/>
    <cellStyle name="40% - Accent3 2 2 2 2 2 4" xfId="2251" xr:uid="{00000000-0005-0000-0000-00008B070000}"/>
    <cellStyle name="40% - Accent3 2 2 2 2 3" xfId="1628" xr:uid="{00000000-0005-0000-0000-00008C070000}"/>
    <cellStyle name="40% - Accent3 2 2 2 2 3 2" xfId="3494" xr:uid="{00000000-0005-0000-0000-00008D070000}"/>
    <cellStyle name="40% - Accent3 2 2 2 2 4" xfId="1006" xr:uid="{00000000-0005-0000-0000-00008E070000}"/>
    <cellStyle name="40% - Accent3 2 2 2 2 4 2" xfId="2872" xr:uid="{00000000-0005-0000-0000-00008F070000}"/>
    <cellStyle name="40% - Accent3 2 2 2 2 5" xfId="2250" xr:uid="{00000000-0005-0000-0000-000090070000}"/>
    <cellStyle name="40% - Accent3 2 2 2 3" xfId="360" xr:uid="{00000000-0005-0000-0000-000091070000}"/>
    <cellStyle name="40% - Accent3 2 2 2 3 2" xfId="1630" xr:uid="{00000000-0005-0000-0000-000092070000}"/>
    <cellStyle name="40% - Accent3 2 2 2 3 2 2" xfId="3496" xr:uid="{00000000-0005-0000-0000-000093070000}"/>
    <cellStyle name="40% - Accent3 2 2 2 3 3" xfId="1008" xr:uid="{00000000-0005-0000-0000-000094070000}"/>
    <cellStyle name="40% - Accent3 2 2 2 3 3 2" xfId="2874" xr:uid="{00000000-0005-0000-0000-000095070000}"/>
    <cellStyle name="40% - Accent3 2 2 2 3 4" xfId="2252" xr:uid="{00000000-0005-0000-0000-000096070000}"/>
    <cellStyle name="40% - Accent3 2 2 2 4" xfId="1627" xr:uid="{00000000-0005-0000-0000-000097070000}"/>
    <cellStyle name="40% - Accent3 2 2 2 4 2" xfId="3493" xr:uid="{00000000-0005-0000-0000-000098070000}"/>
    <cellStyle name="40% - Accent3 2 2 2 5" xfId="1005" xr:uid="{00000000-0005-0000-0000-000099070000}"/>
    <cellStyle name="40% - Accent3 2 2 2 5 2" xfId="2871" xr:uid="{00000000-0005-0000-0000-00009A070000}"/>
    <cellStyle name="40% - Accent3 2 2 2 6" xfId="2249" xr:uid="{00000000-0005-0000-0000-00009B070000}"/>
    <cellStyle name="40% - Accent3 2 2 3" xfId="361" xr:uid="{00000000-0005-0000-0000-00009C070000}"/>
    <cellStyle name="40% - Accent3 2 2 3 2" xfId="362" xr:uid="{00000000-0005-0000-0000-00009D070000}"/>
    <cellStyle name="40% - Accent3 2 2 3 2 2" xfId="1632" xr:uid="{00000000-0005-0000-0000-00009E070000}"/>
    <cellStyle name="40% - Accent3 2 2 3 2 2 2" xfId="3498" xr:uid="{00000000-0005-0000-0000-00009F070000}"/>
    <cellStyle name="40% - Accent3 2 2 3 2 3" xfId="1010" xr:uid="{00000000-0005-0000-0000-0000A0070000}"/>
    <cellStyle name="40% - Accent3 2 2 3 2 3 2" xfId="2876" xr:uid="{00000000-0005-0000-0000-0000A1070000}"/>
    <cellStyle name="40% - Accent3 2 2 3 2 4" xfId="2254" xr:uid="{00000000-0005-0000-0000-0000A2070000}"/>
    <cellStyle name="40% - Accent3 2 2 3 3" xfId="1631" xr:uid="{00000000-0005-0000-0000-0000A3070000}"/>
    <cellStyle name="40% - Accent3 2 2 3 3 2" xfId="3497" xr:uid="{00000000-0005-0000-0000-0000A4070000}"/>
    <cellStyle name="40% - Accent3 2 2 3 4" xfId="1009" xr:uid="{00000000-0005-0000-0000-0000A5070000}"/>
    <cellStyle name="40% - Accent3 2 2 3 4 2" xfId="2875" xr:uid="{00000000-0005-0000-0000-0000A6070000}"/>
    <cellStyle name="40% - Accent3 2 2 3 5" xfId="2253" xr:uid="{00000000-0005-0000-0000-0000A7070000}"/>
    <cellStyle name="40% - Accent3 2 2 4" xfId="363" xr:uid="{00000000-0005-0000-0000-0000A8070000}"/>
    <cellStyle name="40% - Accent3 2 2 4 2" xfId="364" xr:uid="{00000000-0005-0000-0000-0000A9070000}"/>
    <cellStyle name="40% - Accent3 2 2 4 2 2" xfId="1634" xr:uid="{00000000-0005-0000-0000-0000AA070000}"/>
    <cellStyle name="40% - Accent3 2 2 4 2 2 2" xfId="3500" xr:uid="{00000000-0005-0000-0000-0000AB070000}"/>
    <cellStyle name="40% - Accent3 2 2 4 2 3" xfId="1012" xr:uid="{00000000-0005-0000-0000-0000AC070000}"/>
    <cellStyle name="40% - Accent3 2 2 4 2 3 2" xfId="2878" xr:uid="{00000000-0005-0000-0000-0000AD070000}"/>
    <cellStyle name="40% - Accent3 2 2 4 2 4" xfId="2256" xr:uid="{00000000-0005-0000-0000-0000AE070000}"/>
    <cellStyle name="40% - Accent3 2 2 4 3" xfId="1633" xr:uid="{00000000-0005-0000-0000-0000AF070000}"/>
    <cellStyle name="40% - Accent3 2 2 4 3 2" xfId="3499" xr:uid="{00000000-0005-0000-0000-0000B0070000}"/>
    <cellStyle name="40% - Accent3 2 2 4 4" xfId="1011" xr:uid="{00000000-0005-0000-0000-0000B1070000}"/>
    <cellStyle name="40% - Accent3 2 2 4 4 2" xfId="2877" xr:uid="{00000000-0005-0000-0000-0000B2070000}"/>
    <cellStyle name="40% - Accent3 2 2 4 5" xfId="2255" xr:uid="{00000000-0005-0000-0000-0000B3070000}"/>
    <cellStyle name="40% - Accent3 2 2 5" xfId="365" xr:uid="{00000000-0005-0000-0000-0000B4070000}"/>
    <cellStyle name="40% - Accent3 2 2 5 2" xfId="1635" xr:uid="{00000000-0005-0000-0000-0000B5070000}"/>
    <cellStyle name="40% - Accent3 2 2 5 2 2" xfId="3501" xr:uid="{00000000-0005-0000-0000-0000B6070000}"/>
    <cellStyle name="40% - Accent3 2 2 5 3" xfId="1013" xr:uid="{00000000-0005-0000-0000-0000B7070000}"/>
    <cellStyle name="40% - Accent3 2 2 5 3 2" xfId="2879" xr:uid="{00000000-0005-0000-0000-0000B8070000}"/>
    <cellStyle name="40% - Accent3 2 2 5 4" xfId="2257" xr:uid="{00000000-0005-0000-0000-0000B9070000}"/>
    <cellStyle name="40% - Accent3 2 2 6" xfId="1626" xr:uid="{00000000-0005-0000-0000-0000BA070000}"/>
    <cellStyle name="40% - Accent3 2 2 6 2" xfId="3492" xr:uid="{00000000-0005-0000-0000-0000BB070000}"/>
    <cellStyle name="40% - Accent3 2 2 7" xfId="1004" xr:uid="{00000000-0005-0000-0000-0000BC070000}"/>
    <cellStyle name="40% - Accent3 2 2 7 2" xfId="2870" xr:uid="{00000000-0005-0000-0000-0000BD070000}"/>
    <cellStyle name="40% - Accent3 2 2 8" xfId="2248" xr:uid="{00000000-0005-0000-0000-0000BE070000}"/>
    <cellStyle name="40% - Accent3 2 3" xfId="366" xr:uid="{00000000-0005-0000-0000-0000BF070000}"/>
    <cellStyle name="40% - Accent3 2 3 2" xfId="367" xr:uid="{00000000-0005-0000-0000-0000C0070000}"/>
    <cellStyle name="40% - Accent3 2 3 2 2" xfId="368" xr:uid="{00000000-0005-0000-0000-0000C1070000}"/>
    <cellStyle name="40% - Accent3 2 3 2 2 2" xfId="1638" xr:uid="{00000000-0005-0000-0000-0000C2070000}"/>
    <cellStyle name="40% - Accent3 2 3 2 2 2 2" xfId="3504" xr:uid="{00000000-0005-0000-0000-0000C3070000}"/>
    <cellStyle name="40% - Accent3 2 3 2 2 3" xfId="1016" xr:uid="{00000000-0005-0000-0000-0000C4070000}"/>
    <cellStyle name="40% - Accent3 2 3 2 2 3 2" xfId="2882" xr:uid="{00000000-0005-0000-0000-0000C5070000}"/>
    <cellStyle name="40% - Accent3 2 3 2 2 4" xfId="2260" xr:uid="{00000000-0005-0000-0000-0000C6070000}"/>
    <cellStyle name="40% - Accent3 2 3 2 3" xfId="1637" xr:uid="{00000000-0005-0000-0000-0000C7070000}"/>
    <cellStyle name="40% - Accent3 2 3 2 3 2" xfId="3503" xr:uid="{00000000-0005-0000-0000-0000C8070000}"/>
    <cellStyle name="40% - Accent3 2 3 2 4" xfId="1015" xr:uid="{00000000-0005-0000-0000-0000C9070000}"/>
    <cellStyle name="40% - Accent3 2 3 2 4 2" xfId="2881" xr:uid="{00000000-0005-0000-0000-0000CA070000}"/>
    <cellStyle name="40% - Accent3 2 3 2 5" xfId="2259" xr:uid="{00000000-0005-0000-0000-0000CB070000}"/>
    <cellStyle name="40% - Accent3 2 3 3" xfId="369" xr:uid="{00000000-0005-0000-0000-0000CC070000}"/>
    <cellStyle name="40% - Accent3 2 3 3 2" xfId="1639" xr:uid="{00000000-0005-0000-0000-0000CD070000}"/>
    <cellStyle name="40% - Accent3 2 3 3 2 2" xfId="3505" xr:uid="{00000000-0005-0000-0000-0000CE070000}"/>
    <cellStyle name="40% - Accent3 2 3 3 3" xfId="1017" xr:uid="{00000000-0005-0000-0000-0000CF070000}"/>
    <cellStyle name="40% - Accent3 2 3 3 3 2" xfId="2883" xr:uid="{00000000-0005-0000-0000-0000D0070000}"/>
    <cellStyle name="40% - Accent3 2 3 3 4" xfId="2261" xr:uid="{00000000-0005-0000-0000-0000D1070000}"/>
    <cellStyle name="40% - Accent3 2 3 4" xfId="1636" xr:uid="{00000000-0005-0000-0000-0000D2070000}"/>
    <cellStyle name="40% - Accent3 2 3 4 2" xfId="3502" xr:uid="{00000000-0005-0000-0000-0000D3070000}"/>
    <cellStyle name="40% - Accent3 2 3 5" xfId="1014" xr:uid="{00000000-0005-0000-0000-0000D4070000}"/>
    <cellStyle name="40% - Accent3 2 3 5 2" xfId="2880" xr:uid="{00000000-0005-0000-0000-0000D5070000}"/>
    <cellStyle name="40% - Accent3 2 3 6" xfId="2258" xr:uid="{00000000-0005-0000-0000-0000D6070000}"/>
    <cellStyle name="40% - Accent3 2 4" xfId="370" xr:uid="{00000000-0005-0000-0000-0000D7070000}"/>
    <cellStyle name="40% - Accent3 2 4 2" xfId="371" xr:uid="{00000000-0005-0000-0000-0000D8070000}"/>
    <cellStyle name="40% - Accent3 2 4 2 2" xfId="1641" xr:uid="{00000000-0005-0000-0000-0000D9070000}"/>
    <cellStyle name="40% - Accent3 2 4 2 2 2" xfId="3507" xr:uid="{00000000-0005-0000-0000-0000DA070000}"/>
    <cellStyle name="40% - Accent3 2 4 2 3" xfId="1019" xr:uid="{00000000-0005-0000-0000-0000DB070000}"/>
    <cellStyle name="40% - Accent3 2 4 2 3 2" xfId="2885" xr:uid="{00000000-0005-0000-0000-0000DC070000}"/>
    <cellStyle name="40% - Accent3 2 4 2 4" xfId="2263" xr:uid="{00000000-0005-0000-0000-0000DD070000}"/>
    <cellStyle name="40% - Accent3 2 4 3" xfId="1640" xr:uid="{00000000-0005-0000-0000-0000DE070000}"/>
    <cellStyle name="40% - Accent3 2 4 3 2" xfId="3506" xr:uid="{00000000-0005-0000-0000-0000DF070000}"/>
    <cellStyle name="40% - Accent3 2 4 4" xfId="1018" xr:uid="{00000000-0005-0000-0000-0000E0070000}"/>
    <cellStyle name="40% - Accent3 2 4 4 2" xfId="2884" xr:uid="{00000000-0005-0000-0000-0000E1070000}"/>
    <cellStyle name="40% - Accent3 2 4 5" xfId="2262" xr:uid="{00000000-0005-0000-0000-0000E2070000}"/>
    <cellStyle name="40% - Accent3 2 5" xfId="372" xr:uid="{00000000-0005-0000-0000-0000E3070000}"/>
    <cellStyle name="40% - Accent3 2 5 2" xfId="373" xr:uid="{00000000-0005-0000-0000-0000E4070000}"/>
    <cellStyle name="40% - Accent3 2 5 2 2" xfId="1643" xr:uid="{00000000-0005-0000-0000-0000E5070000}"/>
    <cellStyle name="40% - Accent3 2 5 2 2 2" xfId="3509" xr:uid="{00000000-0005-0000-0000-0000E6070000}"/>
    <cellStyle name="40% - Accent3 2 5 2 3" xfId="1021" xr:uid="{00000000-0005-0000-0000-0000E7070000}"/>
    <cellStyle name="40% - Accent3 2 5 2 3 2" xfId="2887" xr:uid="{00000000-0005-0000-0000-0000E8070000}"/>
    <cellStyle name="40% - Accent3 2 5 2 4" xfId="2265" xr:uid="{00000000-0005-0000-0000-0000E9070000}"/>
    <cellStyle name="40% - Accent3 2 5 3" xfId="1642" xr:uid="{00000000-0005-0000-0000-0000EA070000}"/>
    <cellStyle name="40% - Accent3 2 5 3 2" xfId="3508" xr:uid="{00000000-0005-0000-0000-0000EB070000}"/>
    <cellStyle name="40% - Accent3 2 5 4" xfId="1020" xr:uid="{00000000-0005-0000-0000-0000EC070000}"/>
    <cellStyle name="40% - Accent3 2 5 4 2" xfId="2886" xr:uid="{00000000-0005-0000-0000-0000ED070000}"/>
    <cellStyle name="40% - Accent3 2 5 5" xfId="2264" xr:uid="{00000000-0005-0000-0000-0000EE070000}"/>
    <cellStyle name="40% - Accent3 2 6" xfId="374" xr:uid="{00000000-0005-0000-0000-0000EF070000}"/>
    <cellStyle name="40% - Accent3 2 6 2" xfId="1644" xr:uid="{00000000-0005-0000-0000-0000F0070000}"/>
    <cellStyle name="40% - Accent3 2 6 2 2" xfId="3510" xr:uid="{00000000-0005-0000-0000-0000F1070000}"/>
    <cellStyle name="40% - Accent3 2 6 3" xfId="1022" xr:uid="{00000000-0005-0000-0000-0000F2070000}"/>
    <cellStyle name="40% - Accent3 2 6 3 2" xfId="2888" xr:uid="{00000000-0005-0000-0000-0000F3070000}"/>
    <cellStyle name="40% - Accent3 2 6 4" xfId="2266" xr:uid="{00000000-0005-0000-0000-0000F4070000}"/>
    <cellStyle name="40% - Accent3 2 7" xfId="1625" xr:uid="{00000000-0005-0000-0000-0000F5070000}"/>
    <cellStyle name="40% - Accent3 2 7 2" xfId="3491" xr:uid="{00000000-0005-0000-0000-0000F6070000}"/>
    <cellStyle name="40% - Accent3 2 8" xfId="1003" xr:uid="{00000000-0005-0000-0000-0000F7070000}"/>
    <cellStyle name="40% - Accent3 2 8 2" xfId="2869" xr:uid="{00000000-0005-0000-0000-0000F8070000}"/>
    <cellStyle name="40% - Accent3 2 9" xfId="2247" xr:uid="{00000000-0005-0000-0000-0000F9070000}"/>
    <cellStyle name="40% - Accent3 3" xfId="375" xr:uid="{00000000-0005-0000-0000-0000FA070000}"/>
    <cellStyle name="40% - Accent3 3 2" xfId="376" xr:uid="{00000000-0005-0000-0000-0000FB070000}"/>
    <cellStyle name="40% - Accent3 3 2 2" xfId="377" xr:uid="{00000000-0005-0000-0000-0000FC070000}"/>
    <cellStyle name="40% - Accent3 3 2 2 2" xfId="378" xr:uid="{00000000-0005-0000-0000-0000FD070000}"/>
    <cellStyle name="40% - Accent3 3 2 2 2 2" xfId="1648" xr:uid="{00000000-0005-0000-0000-0000FE070000}"/>
    <cellStyle name="40% - Accent3 3 2 2 2 2 2" xfId="3514" xr:uid="{00000000-0005-0000-0000-0000FF070000}"/>
    <cellStyle name="40% - Accent3 3 2 2 2 3" xfId="1026" xr:uid="{00000000-0005-0000-0000-000000080000}"/>
    <cellStyle name="40% - Accent3 3 2 2 2 3 2" xfId="2892" xr:uid="{00000000-0005-0000-0000-000001080000}"/>
    <cellStyle name="40% - Accent3 3 2 2 2 4" xfId="2270" xr:uid="{00000000-0005-0000-0000-000002080000}"/>
    <cellStyle name="40% - Accent3 3 2 2 3" xfId="1647" xr:uid="{00000000-0005-0000-0000-000003080000}"/>
    <cellStyle name="40% - Accent3 3 2 2 3 2" xfId="3513" xr:uid="{00000000-0005-0000-0000-000004080000}"/>
    <cellStyle name="40% - Accent3 3 2 2 4" xfId="1025" xr:uid="{00000000-0005-0000-0000-000005080000}"/>
    <cellStyle name="40% - Accent3 3 2 2 4 2" xfId="2891" xr:uid="{00000000-0005-0000-0000-000006080000}"/>
    <cellStyle name="40% - Accent3 3 2 2 5" xfId="2269" xr:uid="{00000000-0005-0000-0000-000007080000}"/>
    <cellStyle name="40% - Accent3 3 2 3" xfId="379" xr:uid="{00000000-0005-0000-0000-000008080000}"/>
    <cellStyle name="40% - Accent3 3 2 3 2" xfId="1649" xr:uid="{00000000-0005-0000-0000-000009080000}"/>
    <cellStyle name="40% - Accent3 3 2 3 2 2" xfId="3515" xr:uid="{00000000-0005-0000-0000-00000A080000}"/>
    <cellStyle name="40% - Accent3 3 2 3 3" xfId="1027" xr:uid="{00000000-0005-0000-0000-00000B080000}"/>
    <cellStyle name="40% - Accent3 3 2 3 3 2" xfId="2893" xr:uid="{00000000-0005-0000-0000-00000C080000}"/>
    <cellStyle name="40% - Accent3 3 2 3 4" xfId="2271" xr:uid="{00000000-0005-0000-0000-00000D080000}"/>
    <cellStyle name="40% - Accent3 3 2 4" xfId="1646" xr:uid="{00000000-0005-0000-0000-00000E080000}"/>
    <cellStyle name="40% - Accent3 3 2 4 2" xfId="3512" xr:uid="{00000000-0005-0000-0000-00000F080000}"/>
    <cellStyle name="40% - Accent3 3 2 5" xfId="1024" xr:uid="{00000000-0005-0000-0000-000010080000}"/>
    <cellStyle name="40% - Accent3 3 2 5 2" xfId="2890" xr:uid="{00000000-0005-0000-0000-000011080000}"/>
    <cellStyle name="40% - Accent3 3 2 6" xfId="2268" xr:uid="{00000000-0005-0000-0000-000012080000}"/>
    <cellStyle name="40% - Accent3 3 3" xfId="380" xr:uid="{00000000-0005-0000-0000-000013080000}"/>
    <cellStyle name="40% - Accent3 3 3 2" xfId="381" xr:uid="{00000000-0005-0000-0000-000014080000}"/>
    <cellStyle name="40% - Accent3 3 3 2 2" xfId="1651" xr:uid="{00000000-0005-0000-0000-000015080000}"/>
    <cellStyle name="40% - Accent3 3 3 2 2 2" xfId="3517" xr:uid="{00000000-0005-0000-0000-000016080000}"/>
    <cellStyle name="40% - Accent3 3 3 2 3" xfId="1029" xr:uid="{00000000-0005-0000-0000-000017080000}"/>
    <cellStyle name="40% - Accent3 3 3 2 3 2" xfId="2895" xr:uid="{00000000-0005-0000-0000-000018080000}"/>
    <cellStyle name="40% - Accent3 3 3 2 4" xfId="2273" xr:uid="{00000000-0005-0000-0000-000019080000}"/>
    <cellStyle name="40% - Accent3 3 3 3" xfId="1650" xr:uid="{00000000-0005-0000-0000-00001A080000}"/>
    <cellStyle name="40% - Accent3 3 3 3 2" xfId="3516" xr:uid="{00000000-0005-0000-0000-00001B080000}"/>
    <cellStyle name="40% - Accent3 3 3 4" xfId="1028" xr:uid="{00000000-0005-0000-0000-00001C080000}"/>
    <cellStyle name="40% - Accent3 3 3 4 2" xfId="2894" xr:uid="{00000000-0005-0000-0000-00001D080000}"/>
    <cellStyle name="40% - Accent3 3 3 5" xfId="2272" xr:uid="{00000000-0005-0000-0000-00001E080000}"/>
    <cellStyle name="40% - Accent3 3 4" xfId="382" xr:uid="{00000000-0005-0000-0000-00001F080000}"/>
    <cellStyle name="40% - Accent3 3 4 2" xfId="383" xr:uid="{00000000-0005-0000-0000-000020080000}"/>
    <cellStyle name="40% - Accent3 3 4 2 2" xfId="1653" xr:uid="{00000000-0005-0000-0000-000021080000}"/>
    <cellStyle name="40% - Accent3 3 4 2 2 2" xfId="3519" xr:uid="{00000000-0005-0000-0000-000022080000}"/>
    <cellStyle name="40% - Accent3 3 4 2 3" xfId="1031" xr:uid="{00000000-0005-0000-0000-000023080000}"/>
    <cellStyle name="40% - Accent3 3 4 2 3 2" xfId="2897" xr:uid="{00000000-0005-0000-0000-000024080000}"/>
    <cellStyle name="40% - Accent3 3 4 2 4" xfId="2275" xr:uid="{00000000-0005-0000-0000-000025080000}"/>
    <cellStyle name="40% - Accent3 3 4 3" xfId="1652" xr:uid="{00000000-0005-0000-0000-000026080000}"/>
    <cellStyle name="40% - Accent3 3 4 3 2" xfId="3518" xr:uid="{00000000-0005-0000-0000-000027080000}"/>
    <cellStyle name="40% - Accent3 3 4 4" xfId="1030" xr:uid="{00000000-0005-0000-0000-000028080000}"/>
    <cellStyle name="40% - Accent3 3 4 4 2" xfId="2896" xr:uid="{00000000-0005-0000-0000-000029080000}"/>
    <cellStyle name="40% - Accent3 3 4 5" xfId="2274" xr:uid="{00000000-0005-0000-0000-00002A080000}"/>
    <cellStyle name="40% - Accent3 3 5" xfId="384" xr:uid="{00000000-0005-0000-0000-00002B080000}"/>
    <cellStyle name="40% - Accent3 3 5 2" xfId="1654" xr:uid="{00000000-0005-0000-0000-00002C080000}"/>
    <cellStyle name="40% - Accent3 3 5 2 2" xfId="3520" xr:uid="{00000000-0005-0000-0000-00002D080000}"/>
    <cellStyle name="40% - Accent3 3 5 3" xfId="1032" xr:uid="{00000000-0005-0000-0000-00002E080000}"/>
    <cellStyle name="40% - Accent3 3 5 3 2" xfId="2898" xr:uid="{00000000-0005-0000-0000-00002F080000}"/>
    <cellStyle name="40% - Accent3 3 5 4" xfId="2276" xr:uid="{00000000-0005-0000-0000-000030080000}"/>
    <cellStyle name="40% - Accent3 3 6" xfId="1645" xr:uid="{00000000-0005-0000-0000-000031080000}"/>
    <cellStyle name="40% - Accent3 3 6 2" xfId="3511" xr:uid="{00000000-0005-0000-0000-000032080000}"/>
    <cellStyle name="40% - Accent3 3 7" xfId="1023" xr:uid="{00000000-0005-0000-0000-000033080000}"/>
    <cellStyle name="40% - Accent3 3 7 2" xfId="2889" xr:uid="{00000000-0005-0000-0000-000034080000}"/>
    <cellStyle name="40% - Accent3 3 8" xfId="2267" xr:uid="{00000000-0005-0000-0000-000035080000}"/>
    <cellStyle name="40% - Accent3 4" xfId="385" xr:uid="{00000000-0005-0000-0000-000036080000}"/>
    <cellStyle name="40% - Accent3 4 2" xfId="386" xr:uid="{00000000-0005-0000-0000-000037080000}"/>
    <cellStyle name="40% - Accent3 4 2 2" xfId="387" xr:uid="{00000000-0005-0000-0000-000038080000}"/>
    <cellStyle name="40% - Accent3 4 2 2 2" xfId="1657" xr:uid="{00000000-0005-0000-0000-000039080000}"/>
    <cellStyle name="40% - Accent3 4 2 2 2 2" xfId="3523" xr:uid="{00000000-0005-0000-0000-00003A080000}"/>
    <cellStyle name="40% - Accent3 4 2 2 3" xfId="1035" xr:uid="{00000000-0005-0000-0000-00003B080000}"/>
    <cellStyle name="40% - Accent3 4 2 2 3 2" xfId="2901" xr:uid="{00000000-0005-0000-0000-00003C080000}"/>
    <cellStyle name="40% - Accent3 4 2 2 4" xfId="2279" xr:uid="{00000000-0005-0000-0000-00003D080000}"/>
    <cellStyle name="40% - Accent3 4 2 3" xfId="1656" xr:uid="{00000000-0005-0000-0000-00003E080000}"/>
    <cellStyle name="40% - Accent3 4 2 3 2" xfId="3522" xr:uid="{00000000-0005-0000-0000-00003F080000}"/>
    <cellStyle name="40% - Accent3 4 2 4" xfId="1034" xr:uid="{00000000-0005-0000-0000-000040080000}"/>
    <cellStyle name="40% - Accent3 4 2 4 2" xfId="2900" xr:uid="{00000000-0005-0000-0000-000041080000}"/>
    <cellStyle name="40% - Accent3 4 2 5" xfId="2278" xr:uid="{00000000-0005-0000-0000-000042080000}"/>
    <cellStyle name="40% - Accent3 4 3" xfId="388" xr:uid="{00000000-0005-0000-0000-000043080000}"/>
    <cellStyle name="40% - Accent3 4 3 2" xfId="1658" xr:uid="{00000000-0005-0000-0000-000044080000}"/>
    <cellStyle name="40% - Accent3 4 3 2 2" xfId="3524" xr:uid="{00000000-0005-0000-0000-000045080000}"/>
    <cellStyle name="40% - Accent3 4 3 3" xfId="1036" xr:uid="{00000000-0005-0000-0000-000046080000}"/>
    <cellStyle name="40% - Accent3 4 3 3 2" xfId="2902" xr:uid="{00000000-0005-0000-0000-000047080000}"/>
    <cellStyle name="40% - Accent3 4 3 4" xfId="2280" xr:uid="{00000000-0005-0000-0000-000048080000}"/>
    <cellStyle name="40% - Accent3 4 4" xfId="1655" xr:uid="{00000000-0005-0000-0000-000049080000}"/>
    <cellStyle name="40% - Accent3 4 4 2" xfId="3521" xr:uid="{00000000-0005-0000-0000-00004A080000}"/>
    <cellStyle name="40% - Accent3 4 5" xfId="1033" xr:uid="{00000000-0005-0000-0000-00004B080000}"/>
    <cellStyle name="40% - Accent3 4 5 2" xfId="2899" xr:uid="{00000000-0005-0000-0000-00004C080000}"/>
    <cellStyle name="40% - Accent3 4 6" xfId="2277" xr:uid="{00000000-0005-0000-0000-00004D080000}"/>
    <cellStyle name="40% - Accent3 5" xfId="389" xr:uid="{00000000-0005-0000-0000-00004E080000}"/>
    <cellStyle name="40% - Accent3 5 2" xfId="390" xr:uid="{00000000-0005-0000-0000-00004F080000}"/>
    <cellStyle name="40% - Accent3 5 2 2" xfId="1660" xr:uid="{00000000-0005-0000-0000-000050080000}"/>
    <cellStyle name="40% - Accent3 5 2 2 2" xfId="3526" xr:uid="{00000000-0005-0000-0000-000051080000}"/>
    <cellStyle name="40% - Accent3 5 2 3" xfId="1038" xr:uid="{00000000-0005-0000-0000-000052080000}"/>
    <cellStyle name="40% - Accent3 5 2 3 2" xfId="2904" xr:uid="{00000000-0005-0000-0000-000053080000}"/>
    <cellStyle name="40% - Accent3 5 2 4" xfId="2282" xr:uid="{00000000-0005-0000-0000-000054080000}"/>
    <cellStyle name="40% - Accent3 5 3" xfId="1659" xr:uid="{00000000-0005-0000-0000-000055080000}"/>
    <cellStyle name="40% - Accent3 5 3 2" xfId="3525" xr:uid="{00000000-0005-0000-0000-000056080000}"/>
    <cellStyle name="40% - Accent3 5 4" xfId="1037" xr:uid="{00000000-0005-0000-0000-000057080000}"/>
    <cellStyle name="40% - Accent3 5 4 2" xfId="2903" xr:uid="{00000000-0005-0000-0000-000058080000}"/>
    <cellStyle name="40% - Accent3 5 5" xfId="2281" xr:uid="{00000000-0005-0000-0000-000059080000}"/>
    <cellStyle name="40% - Accent3 6" xfId="391" xr:uid="{00000000-0005-0000-0000-00005A080000}"/>
    <cellStyle name="40% - Accent3 6 2" xfId="392" xr:uid="{00000000-0005-0000-0000-00005B080000}"/>
    <cellStyle name="40% - Accent3 6 2 2" xfId="1662" xr:uid="{00000000-0005-0000-0000-00005C080000}"/>
    <cellStyle name="40% - Accent3 6 2 2 2" xfId="3528" xr:uid="{00000000-0005-0000-0000-00005D080000}"/>
    <cellStyle name="40% - Accent3 6 2 3" xfId="1040" xr:uid="{00000000-0005-0000-0000-00005E080000}"/>
    <cellStyle name="40% - Accent3 6 2 3 2" xfId="2906" xr:uid="{00000000-0005-0000-0000-00005F080000}"/>
    <cellStyle name="40% - Accent3 6 2 4" xfId="2284" xr:uid="{00000000-0005-0000-0000-000060080000}"/>
    <cellStyle name="40% - Accent3 6 3" xfId="1661" xr:uid="{00000000-0005-0000-0000-000061080000}"/>
    <cellStyle name="40% - Accent3 6 3 2" xfId="3527" xr:uid="{00000000-0005-0000-0000-000062080000}"/>
    <cellStyle name="40% - Accent3 6 4" xfId="1039" xr:uid="{00000000-0005-0000-0000-000063080000}"/>
    <cellStyle name="40% - Accent3 6 4 2" xfId="2905" xr:uid="{00000000-0005-0000-0000-000064080000}"/>
    <cellStyle name="40% - Accent3 6 5" xfId="2283" xr:uid="{00000000-0005-0000-0000-000065080000}"/>
    <cellStyle name="40% - Accent3 7" xfId="393" xr:uid="{00000000-0005-0000-0000-000066080000}"/>
    <cellStyle name="40% - Accent3 7 2" xfId="1663" xr:uid="{00000000-0005-0000-0000-000067080000}"/>
    <cellStyle name="40% - Accent3 7 2 2" xfId="3529" xr:uid="{00000000-0005-0000-0000-000068080000}"/>
    <cellStyle name="40% - Accent3 7 3" xfId="1041" xr:uid="{00000000-0005-0000-0000-000069080000}"/>
    <cellStyle name="40% - Accent3 7 3 2" xfId="2907" xr:uid="{00000000-0005-0000-0000-00006A080000}"/>
    <cellStyle name="40% - Accent3 7 4" xfId="2285" xr:uid="{00000000-0005-0000-0000-00006B080000}"/>
    <cellStyle name="40% - Accent3 8" xfId="1304" xr:uid="{00000000-0005-0000-0000-00006C080000}"/>
    <cellStyle name="40% - Accent3 8 2" xfId="3170" xr:uid="{00000000-0005-0000-0000-00006D080000}"/>
    <cellStyle name="40% - Accent3 9" xfId="680" xr:uid="{00000000-0005-0000-0000-00006E080000}"/>
    <cellStyle name="40% - Accent3 9 2" xfId="2547" xr:uid="{00000000-0005-0000-0000-00006F080000}"/>
    <cellStyle name="40% - Accent4" xfId="32" builtinId="43" customBuiltin="1"/>
    <cellStyle name="40% - Accent4 10" xfId="1927" xr:uid="{00000000-0005-0000-0000-000071080000}"/>
    <cellStyle name="40% - Accent4 2" xfId="394" xr:uid="{00000000-0005-0000-0000-000072080000}"/>
    <cellStyle name="40% - Accent4 2 2" xfId="395" xr:uid="{00000000-0005-0000-0000-000073080000}"/>
    <cellStyle name="40% - Accent4 2 2 2" xfId="396" xr:uid="{00000000-0005-0000-0000-000074080000}"/>
    <cellStyle name="40% - Accent4 2 2 2 2" xfId="397" xr:uid="{00000000-0005-0000-0000-000075080000}"/>
    <cellStyle name="40% - Accent4 2 2 2 2 2" xfId="398" xr:uid="{00000000-0005-0000-0000-000076080000}"/>
    <cellStyle name="40% - Accent4 2 2 2 2 2 2" xfId="1668" xr:uid="{00000000-0005-0000-0000-000077080000}"/>
    <cellStyle name="40% - Accent4 2 2 2 2 2 2 2" xfId="3534" xr:uid="{00000000-0005-0000-0000-000078080000}"/>
    <cellStyle name="40% - Accent4 2 2 2 2 2 3" xfId="1046" xr:uid="{00000000-0005-0000-0000-000079080000}"/>
    <cellStyle name="40% - Accent4 2 2 2 2 2 3 2" xfId="2912" xr:uid="{00000000-0005-0000-0000-00007A080000}"/>
    <cellStyle name="40% - Accent4 2 2 2 2 2 4" xfId="2290" xr:uid="{00000000-0005-0000-0000-00007B080000}"/>
    <cellStyle name="40% - Accent4 2 2 2 2 3" xfId="1667" xr:uid="{00000000-0005-0000-0000-00007C080000}"/>
    <cellStyle name="40% - Accent4 2 2 2 2 3 2" xfId="3533" xr:uid="{00000000-0005-0000-0000-00007D080000}"/>
    <cellStyle name="40% - Accent4 2 2 2 2 4" xfId="1045" xr:uid="{00000000-0005-0000-0000-00007E080000}"/>
    <cellStyle name="40% - Accent4 2 2 2 2 4 2" xfId="2911" xr:uid="{00000000-0005-0000-0000-00007F080000}"/>
    <cellStyle name="40% - Accent4 2 2 2 2 5" xfId="2289" xr:uid="{00000000-0005-0000-0000-000080080000}"/>
    <cellStyle name="40% - Accent4 2 2 2 3" xfId="399" xr:uid="{00000000-0005-0000-0000-000081080000}"/>
    <cellStyle name="40% - Accent4 2 2 2 3 2" xfId="1669" xr:uid="{00000000-0005-0000-0000-000082080000}"/>
    <cellStyle name="40% - Accent4 2 2 2 3 2 2" xfId="3535" xr:uid="{00000000-0005-0000-0000-000083080000}"/>
    <cellStyle name="40% - Accent4 2 2 2 3 3" xfId="1047" xr:uid="{00000000-0005-0000-0000-000084080000}"/>
    <cellStyle name="40% - Accent4 2 2 2 3 3 2" xfId="2913" xr:uid="{00000000-0005-0000-0000-000085080000}"/>
    <cellStyle name="40% - Accent4 2 2 2 3 4" xfId="2291" xr:uid="{00000000-0005-0000-0000-000086080000}"/>
    <cellStyle name="40% - Accent4 2 2 2 4" xfId="1666" xr:uid="{00000000-0005-0000-0000-000087080000}"/>
    <cellStyle name="40% - Accent4 2 2 2 4 2" xfId="3532" xr:uid="{00000000-0005-0000-0000-000088080000}"/>
    <cellStyle name="40% - Accent4 2 2 2 5" xfId="1044" xr:uid="{00000000-0005-0000-0000-000089080000}"/>
    <cellStyle name="40% - Accent4 2 2 2 5 2" xfId="2910" xr:uid="{00000000-0005-0000-0000-00008A080000}"/>
    <cellStyle name="40% - Accent4 2 2 2 6" xfId="2288" xr:uid="{00000000-0005-0000-0000-00008B080000}"/>
    <cellStyle name="40% - Accent4 2 2 3" xfId="400" xr:uid="{00000000-0005-0000-0000-00008C080000}"/>
    <cellStyle name="40% - Accent4 2 2 3 2" xfId="401" xr:uid="{00000000-0005-0000-0000-00008D080000}"/>
    <cellStyle name="40% - Accent4 2 2 3 2 2" xfId="1671" xr:uid="{00000000-0005-0000-0000-00008E080000}"/>
    <cellStyle name="40% - Accent4 2 2 3 2 2 2" xfId="3537" xr:uid="{00000000-0005-0000-0000-00008F080000}"/>
    <cellStyle name="40% - Accent4 2 2 3 2 3" xfId="1049" xr:uid="{00000000-0005-0000-0000-000090080000}"/>
    <cellStyle name="40% - Accent4 2 2 3 2 3 2" xfId="2915" xr:uid="{00000000-0005-0000-0000-000091080000}"/>
    <cellStyle name="40% - Accent4 2 2 3 2 4" xfId="2293" xr:uid="{00000000-0005-0000-0000-000092080000}"/>
    <cellStyle name="40% - Accent4 2 2 3 3" xfId="1670" xr:uid="{00000000-0005-0000-0000-000093080000}"/>
    <cellStyle name="40% - Accent4 2 2 3 3 2" xfId="3536" xr:uid="{00000000-0005-0000-0000-000094080000}"/>
    <cellStyle name="40% - Accent4 2 2 3 4" xfId="1048" xr:uid="{00000000-0005-0000-0000-000095080000}"/>
    <cellStyle name="40% - Accent4 2 2 3 4 2" xfId="2914" xr:uid="{00000000-0005-0000-0000-000096080000}"/>
    <cellStyle name="40% - Accent4 2 2 3 5" xfId="2292" xr:uid="{00000000-0005-0000-0000-000097080000}"/>
    <cellStyle name="40% - Accent4 2 2 4" xfId="402" xr:uid="{00000000-0005-0000-0000-000098080000}"/>
    <cellStyle name="40% - Accent4 2 2 4 2" xfId="403" xr:uid="{00000000-0005-0000-0000-000099080000}"/>
    <cellStyle name="40% - Accent4 2 2 4 2 2" xfId="1673" xr:uid="{00000000-0005-0000-0000-00009A080000}"/>
    <cellStyle name="40% - Accent4 2 2 4 2 2 2" xfId="3539" xr:uid="{00000000-0005-0000-0000-00009B080000}"/>
    <cellStyle name="40% - Accent4 2 2 4 2 3" xfId="1051" xr:uid="{00000000-0005-0000-0000-00009C080000}"/>
    <cellStyle name="40% - Accent4 2 2 4 2 3 2" xfId="2917" xr:uid="{00000000-0005-0000-0000-00009D080000}"/>
    <cellStyle name="40% - Accent4 2 2 4 2 4" xfId="2295" xr:uid="{00000000-0005-0000-0000-00009E080000}"/>
    <cellStyle name="40% - Accent4 2 2 4 3" xfId="1672" xr:uid="{00000000-0005-0000-0000-00009F080000}"/>
    <cellStyle name="40% - Accent4 2 2 4 3 2" xfId="3538" xr:uid="{00000000-0005-0000-0000-0000A0080000}"/>
    <cellStyle name="40% - Accent4 2 2 4 4" xfId="1050" xr:uid="{00000000-0005-0000-0000-0000A1080000}"/>
    <cellStyle name="40% - Accent4 2 2 4 4 2" xfId="2916" xr:uid="{00000000-0005-0000-0000-0000A2080000}"/>
    <cellStyle name="40% - Accent4 2 2 4 5" xfId="2294" xr:uid="{00000000-0005-0000-0000-0000A3080000}"/>
    <cellStyle name="40% - Accent4 2 2 5" xfId="404" xr:uid="{00000000-0005-0000-0000-0000A4080000}"/>
    <cellStyle name="40% - Accent4 2 2 5 2" xfId="1674" xr:uid="{00000000-0005-0000-0000-0000A5080000}"/>
    <cellStyle name="40% - Accent4 2 2 5 2 2" xfId="3540" xr:uid="{00000000-0005-0000-0000-0000A6080000}"/>
    <cellStyle name="40% - Accent4 2 2 5 3" xfId="1052" xr:uid="{00000000-0005-0000-0000-0000A7080000}"/>
    <cellStyle name="40% - Accent4 2 2 5 3 2" xfId="2918" xr:uid="{00000000-0005-0000-0000-0000A8080000}"/>
    <cellStyle name="40% - Accent4 2 2 5 4" xfId="2296" xr:uid="{00000000-0005-0000-0000-0000A9080000}"/>
    <cellStyle name="40% - Accent4 2 2 6" xfId="1665" xr:uid="{00000000-0005-0000-0000-0000AA080000}"/>
    <cellStyle name="40% - Accent4 2 2 6 2" xfId="3531" xr:uid="{00000000-0005-0000-0000-0000AB080000}"/>
    <cellStyle name="40% - Accent4 2 2 7" xfId="1043" xr:uid="{00000000-0005-0000-0000-0000AC080000}"/>
    <cellStyle name="40% - Accent4 2 2 7 2" xfId="2909" xr:uid="{00000000-0005-0000-0000-0000AD080000}"/>
    <cellStyle name="40% - Accent4 2 2 8" xfId="2287" xr:uid="{00000000-0005-0000-0000-0000AE080000}"/>
    <cellStyle name="40% - Accent4 2 3" xfId="405" xr:uid="{00000000-0005-0000-0000-0000AF080000}"/>
    <cellStyle name="40% - Accent4 2 3 2" xfId="406" xr:uid="{00000000-0005-0000-0000-0000B0080000}"/>
    <cellStyle name="40% - Accent4 2 3 2 2" xfId="407" xr:uid="{00000000-0005-0000-0000-0000B1080000}"/>
    <cellStyle name="40% - Accent4 2 3 2 2 2" xfId="1677" xr:uid="{00000000-0005-0000-0000-0000B2080000}"/>
    <cellStyle name="40% - Accent4 2 3 2 2 2 2" xfId="3543" xr:uid="{00000000-0005-0000-0000-0000B3080000}"/>
    <cellStyle name="40% - Accent4 2 3 2 2 3" xfId="1055" xr:uid="{00000000-0005-0000-0000-0000B4080000}"/>
    <cellStyle name="40% - Accent4 2 3 2 2 3 2" xfId="2921" xr:uid="{00000000-0005-0000-0000-0000B5080000}"/>
    <cellStyle name="40% - Accent4 2 3 2 2 4" xfId="2299" xr:uid="{00000000-0005-0000-0000-0000B6080000}"/>
    <cellStyle name="40% - Accent4 2 3 2 3" xfId="1676" xr:uid="{00000000-0005-0000-0000-0000B7080000}"/>
    <cellStyle name="40% - Accent4 2 3 2 3 2" xfId="3542" xr:uid="{00000000-0005-0000-0000-0000B8080000}"/>
    <cellStyle name="40% - Accent4 2 3 2 4" xfId="1054" xr:uid="{00000000-0005-0000-0000-0000B9080000}"/>
    <cellStyle name="40% - Accent4 2 3 2 4 2" xfId="2920" xr:uid="{00000000-0005-0000-0000-0000BA080000}"/>
    <cellStyle name="40% - Accent4 2 3 2 5" xfId="2298" xr:uid="{00000000-0005-0000-0000-0000BB080000}"/>
    <cellStyle name="40% - Accent4 2 3 3" xfId="408" xr:uid="{00000000-0005-0000-0000-0000BC080000}"/>
    <cellStyle name="40% - Accent4 2 3 3 2" xfId="1678" xr:uid="{00000000-0005-0000-0000-0000BD080000}"/>
    <cellStyle name="40% - Accent4 2 3 3 2 2" xfId="3544" xr:uid="{00000000-0005-0000-0000-0000BE080000}"/>
    <cellStyle name="40% - Accent4 2 3 3 3" xfId="1056" xr:uid="{00000000-0005-0000-0000-0000BF080000}"/>
    <cellStyle name="40% - Accent4 2 3 3 3 2" xfId="2922" xr:uid="{00000000-0005-0000-0000-0000C0080000}"/>
    <cellStyle name="40% - Accent4 2 3 3 4" xfId="2300" xr:uid="{00000000-0005-0000-0000-0000C1080000}"/>
    <cellStyle name="40% - Accent4 2 3 4" xfId="1675" xr:uid="{00000000-0005-0000-0000-0000C2080000}"/>
    <cellStyle name="40% - Accent4 2 3 4 2" xfId="3541" xr:uid="{00000000-0005-0000-0000-0000C3080000}"/>
    <cellStyle name="40% - Accent4 2 3 5" xfId="1053" xr:uid="{00000000-0005-0000-0000-0000C4080000}"/>
    <cellStyle name="40% - Accent4 2 3 5 2" xfId="2919" xr:uid="{00000000-0005-0000-0000-0000C5080000}"/>
    <cellStyle name="40% - Accent4 2 3 6" xfId="2297" xr:uid="{00000000-0005-0000-0000-0000C6080000}"/>
    <cellStyle name="40% - Accent4 2 4" xfId="409" xr:uid="{00000000-0005-0000-0000-0000C7080000}"/>
    <cellStyle name="40% - Accent4 2 4 2" xfId="410" xr:uid="{00000000-0005-0000-0000-0000C8080000}"/>
    <cellStyle name="40% - Accent4 2 4 2 2" xfId="1680" xr:uid="{00000000-0005-0000-0000-0000C9080000}"/>
    <cellStyle name="40% - Accent4 2 4 2 2 2" xfId="3546" xr:uid="{00000000-0005-0000-0000-0000CA080000}"/>
    <cellStyle name="40% - Accent4 2 4 2 3" xfId="1058" xr:uid="{00000000-0005-0000-0000-0000CB080000}"/>
    <cellStyle name="40% - Accent4 2 4 2 3 2" xfId="2924" xr:uid="{00000000-0005-0000-0000-0000CC080000}"/>
    <cellStyle name="40% - Accent4 2 4 2 4" xfId="2302" xr:uid="{00000000-0005-0000-0000-0000CD080000}"/>
    <cellStyle name="40% - Accent4 2 4 3" xfId="1679" xr:uid="{00000000-0005-0000-0000-0000CE080000}"/>
    <cellStyle name="40% - Accent4 2 4 3 2" xfId="3545" xr:uid="{00000000-0005-0000-0000-0000CF080000}"/>
    <cellStyle name="40% - Accent4 2 4 4" xfId="1057" xr:uid="{00000000-0005-0000-0000-0000D0080000}"/>
    <cellStyle name="40% - Accent4 2 4 4 2" xfId="2923" xr:uid="{00000000-0005-0000-0000-0000D1080000}"/>
    <cellStyle name="40% - Accent4 2 4 5" xfId="2301" xr:uid="{00000000-0005-0000-0000-0000D2080000}"/>
    <cellStyle name="40% - Accent4 2 5" xfId="411" xr:uid="{00000000-0005-0000-0000-0000D3080000}"/>
    <cellStyle name="40% - Accent4 2 5 2" xfId="412" xr:uid="{00000000-0005-0000-0000-0000D4080000}"/>
    <cellStyle name="40% - Accent4 2 5 2 2" xfId="1682" xr:uid="{00000000-0005-0000-0000-0000D5080000}"/>
    <cellStyle name="40% - Accent4 2 5 2 2 2" xfId="3548" xr:uid="{00000000-0005-0000-0000-0000D6080000}"/>
    <cellStyle name="40% - Accent4 2 5 2 3" xfId="1060" xr:uid="{00000000-0005-0000-0000-0000D7080000}"/>
    <cellStyle name="40% - Accent4 2 5 2 3 2" xfId="2926" xr:uid="{00000000-0005-0000-0000-0000D8080000}"/>
    <cellStyle name="40% - Accent4 2 5 2 4" xfId="2304" xr:uid="{00000000-0005-0000-0000-0000D9080000}"/>
    <cellStyle name="40% - Accent4 2 5 3" xfId="1681" xr:uid="{00000000-0005-0000-0000-0000DA080000}"/>
    <cellStyle name="40% - Accent4 2 5 3 2" xfId="3547" xr:uid="{00000000-0005-0000-0000-0000DB080000}"/>
    <cellStyle name="40% - Accent4 2 5 4" xfId="1059" xr:uid="{00000000-0005-0000-0000-0000DC080000}"/>
    <cellStyle name="40% - Accent4 2 5 4 2" xfId="2925" xr:uid="{00000000-0005-0000-0000-0000DD080000}"/>
    <cellStyle name="40% - Accent4 2 5 5" xfId="2303" xr:uid="{00000000-0005-0000-0000-0000DE080000}"/>
    <cellStyle name="40% - Accent4 2 6" xfId="413" xr:uid="{00000000-0005-0000-0000-0000DF080000}"/>
    <cellStyle name="40% - Accent4 2 6 2" xfId="1683" xr:uid="{00000000-0005-0000-0000-0000E0080000}"/>
    <cellStyle name="40% - Accent4 2 6 2 2" xfId="3549" xr:uid="{00000000-0005-0000-0000-0000E1080000}"/>
    <cellStyle name="40% - Accent4 2 6 3" xfId="1061" xr:uid="{00000000-0005-0000-0000-0000E2080000}"/>
    <cellStyle name="40% - Accent4 2 6 3 2" xfId="2927" xr:uid="{00000000-0005-0000-0000-0000E3080000}"/>
    <cellStyle name="40% - Accent4 2 6 4" xfId="2305" xr:uid="{00000000-0005-0000-0000-0000E4080000}"/>
    <cellStyle name="40% - Accent4 2 7" xfId="1664" xr:uid="{00000000-0005-0000-0000-0000E5080000}"/>
    <cellStyle name="40% - Accent4 2 7 2" xfId="3530" xr:uid="{00000000-0005-0000-0000-0000E6080000}"/>
    <cellStyle name="40% - Accent4 2 8" xfId="1042" xr:uid="{00000000-0005-0000-0000-0000E7080000}"/>
    <cellStyle name="40% - Accent4 2 8 2" xfId="2908" xr:uid="{00000000-0005-0000-0000-0000E8080000}"/>
    <cellStyle name="40% - Accent4 2 9" xfId="2286" xr:uid="{00000000-0005-0000-0000-0000E9080000}"/>
    <cellStyle name="40% - Accent4 3" xfId="414" xr:uid="{00000000-0005-0000-0000-0000EA080000}"/>
    <cellStyle name="40% - Accent4 3 2" xfId="415" xr:uid="{00000000-0005-0000-0000-0000EB080000}"/>
    <cellStyle name="40% - Accent4 3 2 2" xfId="416" xr:uid="{00000000-0005-0000-0000-0000EC080000}"/>
    <cellStyle name="40% - Accent4 3 2 2 2" xfId="417" xr:uid="{00000000-0005-0000-0000-0000ED080000}"/>
    <cellStyle name="40% - Accent4 3 2 2 2 2" xfId="1687" xr:uid="{00000000-0005-0000-0000-0000EE080000}"/>
    <cellStyle name="40% - Accent4 3 2 2 2 2 2" xfId="3553" xr:uid="{00000000-0005-0000-0000-0000EF080000}"/>
    <cellStyle name="40% - Accent4 3 2 2 2 3" xfId="1065" xr:uid="{00000000-0005-0000-0000-0000F0080000}"/>
    <cellStyle name="40% - Accent4 3 2 2 2 3 2" xfId="2931" xr:uid="{00000000-0005-0000-0000-0000F1080000}"/>
    <cellStyle name="40% - Accent4 3 2 2 2 4" xfId="2309" xr:uid="{00000000-0005-0000-0000-0000F2080000}"/>
    <cellStyle name="40% - Accent4 3 2 2 3" xfId="1686" xr:uid="{00000000-0005-0000-0000-0000F3080000}"/>
    <cellStyle name="40% - Accent4 3 2 2 3 2" xfId="3552" xr:uid="{00000000-0005-0000-0000-0000F4080000}"/>
    <cellStyle name="40% - Accent4 3 2 2 4" xfId="1064" xr:uid="{00000000-0005-0000-0000-0000F5080000}"/>
    <cellStyle name="40% - Accent4 3 2 2 4 2" xfId="2930" xr:uid="{00000000-0005-0000-0000-0000F6080000}"/>
    <cellStyle name="40% - Accent4 3 2 2 5" xfId="2308" xr:uid="{00000000-0005-0000-0000-0000F7080000}"/>
    <cellStyle name="40% - Accent4 3 2 3" xfId="418" xr:uid="{00000000-0005-0000-0000-0000F8080000}"/>
    <cellStyle name="40% - Accent4 3 2 3 2" xfId="1688" xr:uid="{00000000-0005-0000-0000-0000F9080000}"/>
    <cellStyle name="40% - Accent4 3 2 3 2 2" xfId="3554" xr:uid="{00000000-0005-0000-0000-0000FA080000}"/>
    <cellStyle name="40% - Accent4 3 2 3 3" xfId="1066" xr:uid="{00000000-0005-0000-0000-0000FB080000}"/>
    <cellStyle name="40% - Accent4 3 2 3 3 2" xfId="2932" xr:uid="{00000000-0005-0000-0000-0000FC080000}"/>
    <cellStyle name="40% - Accent4 3 2 3 4" xfId="2310" xr:uid="{00000000-0005-0000-0000-0000FD080000}"/>
    <cellStyle name="40% - Accent4 3 2 4" xfId="1685" xr:uid="{00000000-0005-0000-0000-0000FE080000}"/>
    <cellStyle name="40% - Accent4 3 2 4 2" xfId="3551" xr:uid="{00000000-0005-0000-0000-0000FF080000}"/>
    <cellStyle name="40% - Accent4 3 2 5" xfId="1063" xr:uid="{00000000-0005-0000-0000-000000090000}"/>
    <cellStyle name="40% - Accent4 3 2 5 2" xfId="2929" xr:uid="{00000000-0005-0000-0000-000001090000}"/>
    <cellStyle name="40% - Accent4 3 2 6" xfId="2307" xr:uid="{00000000-0005-0000-0000-000002090000}"/>
    <cellStyle name="40% - Accent4 3 3" xfId="419" xr:uid="{00000000-0005-0000-0000-000003090000}"/>
    <cellStyle name="40% - Accent4 3 3 2" xfId="420" xr:uid="{00000000-0005-0000-0000-000004090000}"/>
    <cellStyle name="40% - Accent4 3 3 2 2" xfId="1690" xr:uid="{00000000-0005-0000-0000-000005090000}"/>
    <cellStyle name="40% - Accent4 3 3 2 2 2" xfId="3556" xr:uid="{00000000-0005-0000-0000-000006090000}"/>
    <cellStyle name="40% - Accent4 3 3 2 3" xfId="1068" xr:uid="{00000000-0005-0000-0000-000007090000}"/>
    <cellStyle name="40% - Accent4 3 3 2 3 2" xfId="2934" xr:uid="{00000000-0005-0000-0000-000008090000}"/>
    <cellStyle name="40% - Accent4 3 3 2 4" xfId="2312" xr:uid="{00000000-0005-0000-0000-000009090000}"/>
    <cellStyle name="40% - Accent4 3 3 3" xfId="1689" xr:uid="{00000000-0005-0000-0000-00000A090000}"/>
    <cellStyle name="40% - Accent4 3 3 3 2" xfId="3555" xr:uid="{00000000-0005-0000-0000-00000B090000}"/>
    <cellStyle name="40% - Accent4 3 3 4" xfId="1067" xr:uid="{00000000-0005-0000-0000-00000C090000}"/>
    <cellStyle name="40% - Accent4 3 3 4 2" xfId="2933" xr:uid="{00000000-0005-0000-0000-00000D090000}"/>
    <cellStyle name="40% - Accent4 3 3 5" xfId="2311" xr:uid="{00000000-0005-0000-0000-00000E090000}"/>
    <cellStyle name="40% - Accent4 3 4" xfId="421" xr:uid="{00000000-0005-0000-0000-00000F090000}"/>
    <cellStyle name="40% - Accent4 3 4 2" xfId="422" xr:uid="{00000000-0005-0000-0000-000010090000}"/>
    <cellStyle name="40% - Accent4 3 4 2 2" xfId="1692" xr:uid="{00000000-0005-0000-0000-000011090000}"/>
    <cellStyle name="40% - Accent4 3 4 2 2 2" xfId="3558" xr:uid="{00000000-0005-0000-0000-000012090000}"/>
    <cellStyle name="40% - Accent4 3 4 2 3" xfId="1070" xr:uid="{00000000-0005-0000-0000-000013090000}"/>
    <cellStyle name="40% - Accent4 3 4 2 3 2" xfId="2936" xr:uid="{00000000-0005-0000-0000-000014090000}"/>
    <cellStyle name="40% - Accent4 3 4 2 4" xfId="2314" xr:uid="{00000000-0005-0000-0000-000015090000}"/>
    <cellStyle name="40% - Accent4 3 4 3" xfId="1691" xr:uid="{00000000-0005-0000-0000-000016090000}"/>
    <cellStyle name="40% - Accent4 3 4 3 2" xfId="3557" xr:uid="{00000000-0005-0000-0000-000017090000}"/>
    <cellStyle name="40% - Accent4 3 4 4" xfId="1069" xr:uid="{00000000-0005-0000-0000-000018090000}"/>
    <cellStyle name="40% - Accent4 3 4 4 2" xfId="2935" xr:uid="{00000000-0005-0000-0000-000019090000}"/>
    <cellStyle name="40% - Accent4 3 4 5" xfId="2313" xr:uid="{00000000-0005-0000-0000-00001A090000}"/>
    <cellStyle name="40% - Accent4 3 5" xfId="423" xr:uid="{00000000-0005-0000-0000-00001B090000}"/>
    <cellStyle name="40% - Accent4 3 5 2" xfId="1693" xr:uid="{00000000-0005-0000-0000-00001C090000}"/>
    <cellStyle name="40% - Accent4 3 5 2 2" xfId="3559" xr:uid="{00000000-0005-0000-0000-00001D090000}"/>
    <cellStyle name="40% - Accent4 3 5 3" xfId="1071" xr:uid="{00000000-0005-0000-0000-00001E090000}"/>
    <cellStyle name="40% - Accent4 3 5 3 2" xfId="2937" xr:uid="{00000000-0005-0000-0000-00001F090000}"/>
    <cellStyle name="40% - Accent4 3 5 4" xfId="2315" xr:uid="{00000000-0005-0000-0000-000020090000}"/>
    <cellStyle name="40% - Accent4 3 6" xfId="1684" xr:uid="{00000000-0005-0000-0000-000021090000}"/>
    <cellStyle name="40% - Accent4 3 6 2" xfId="3550" xr:uid="{00000000-0005-0000-0000-000022090000}"/>
    <cellStyle name="40% - Accent4 3 7" xfId="1062" xr:uid="{00000000-0005-0000-0000-000023090000}"/>
    <cellStyle name="40% - Accent4 3 7 2" xfId="2928" xr:uid="{00000000-0005-0000-0000-000024090000}"/>
    <cellStyle name="40% - Accent4 3 8" xfId="2306" xr:uid="{00000000-0005-0000-0000-000025090000}"/>
    <cellStyle name="40% - Accent4 4" xfId="424" xr:uid="{00000000-0005-0000-0000-000026090000}"/>
    <cellStyle name="40% - Accent4 4 2" xfId="425" xr:uid="{00000000-0005-0000-0000-000027090000}"/>
    <cellStyle name="40% - Accent4 4 2 2" xfId="426" xr:uid="{00000000-0005-0000-0000-000028090000}"/>
    <cellStyle name="40% - Accent4 4 2 2 2" xfId="1696" xr:uid="{00000000-0005-0000-0000-000029090000}"/>
    <cellStyle name="40% - Accent4 4 2 2 2 2" xfId="3562" xr:uid="{00000000-0005-0000-0000-00002A090000}"/>
    <cellStyle name="40% - Accent4 4 2 2 3" xfId="1074" xr:uid="{00000000-0005-0000-0000-00002B090000}"/>
    <cellStyle name="40% - Accent4 4 2 2 3 2" xfId="2940" xr:uid="{00000000-0005-0000-0000-00002C090000}"/>
    <cellStyle name="40% - Accent4 4 2 2 4" xfId="2318" xr:uid="{00000000-0005-0000-0000-00002D090000}"/>
    <cellStyle name="40% - Accent4 4 2 3" xfId="1695" xr:uid="{00000000-0005-0000-0000-00002E090000}"/>
    <cellStyle name="40% - Accent4 4 2 3 2" xfId="3561" xr:uid="{00000000-0005-0000-0000-00002F090000}"/>
    <cellStyle name="40% - Accent4 4 2 4" xfId="1073" xr:uid="{00000000-0005-0000-0000-000030090000}"/>
    <cellStyle name="40% - Accent4 4 2 4 2" xfId="2939" xr:uid="{00000000-0005-0000-0000-000031090000}"/>
    <cellStyle name="40% - Accent4 4 2 5" xfId="2317" xr:uid="{00000000-0005-0000-0000-000032090000}"/>
    <cellStyle name="40% - Accent4 4 3" xfId="427" xr:uid="{00000000-0005-0000-0000-000033090000}"/>
    <cellStyle name="40% - Accent4 4 3 2" xfId="1697" xr:uid="{00000000-0005-0000-0000-000034090000}"/>
    <cellStyle name="40% - Accent4 4 3 2 2" xfId="3563" xr:uid="{00000000-0005-0000-0000-000035090000}"/>
    <cellStyle name="40% - Accent4 4 3 3" xfId="1075" xr:uid="{00000000-0005-0000-0000-000036090000}"/>
    <cellStyle name="40% - Accent4 4 3 3 2" xfId="2941" xr:uid="{00000000-0005-0000-0000-000037090000}"/>
    <cellStyle name="40% - Accent4 4 3 4" xfId="2319" xr:uid="{00000000-0005-0000-0000-000038090000}"/>
    <cellStyle name="40% - Accent4 4 4" xfId="1694" xr:uid="{00000000-0005-0000-0000-000039090000}"/>
    <cellStyle name="40% - Accent4 4 4 2" xfId="3560" xr:uid="{00000000-0005-0000-0000-00003A090000}"/>
    <cellStyle name="40% - Accent4 4 5" xfId="1072" xr:uid="{00000000-0005-0000-0000-00003B090000}"/>
    <cellStyle name="40% - Accent4 4 5 2" xfId="2938" xr:uid="{00000000-0005-0000-0000-00003C090000}"/>
    <cellStyle name="40% - Accent4 4 6" xfId="2316" xr:uid="{00000000-0005-0000-0000-00003D090000}"/>
    <cellStyle name="40% - Accent4 5" xfId="428" xr:uid="{00000000-0005-0000-0000-00003E090000}"/>
    <cellStyle name="40% - Accent4 5 2" xfId="429" xr:uid="{00000000-0005-0000-0000-00003F090000}"/>
    <cellStyle name="40% - Accent4 5 2 2" xfId="1699" xr:uid="{00000000-0005-0000-0000-000040090000}"/>
    <cellStyle name="40% - Accent4 5 2 2 2" xfId="3565" xr:uid="{00000000-0005-0000-0000-000041090000}"/>
    <cellStyle name="40% - Accent4 5 2 3" xfId="1077" xr:uid="{00000000-0005-0000-0000-000042090000}"/>
    <cellStyle name="40% - Accent4 5 2 3 2" xfId="2943" xr:uid="{00000000-0005-0000-0000-000043090000}"/>
    <cellStyle name="40% - Accent4 5 2 4" xfId="2321" xr:uid="{00000000-0005-0000-0000-000044090000}"/>
    <cellStyle name="40% - Accent4 5 3" xfId="1698" xr:uid="{00000000-0005-0000-0000-000045090000}"/>
    <cellStyle name="40% - Accent4 5 3 2" xfId="3564" xr:uid="{00000000-0005-0000-0000-000046090000}"/>
    <cellStyle name="40% - Accent4 5 4" xfId="1076" xr:uid="{00000000-0005-0000-0000-000047090000}"/>
    <cellStyle name="40% - Accent4 5 4 2" xfId="2942" xr:uid="{00000000-0005-0000-0000-000048090000}"/>
    <cellStyle name="40% - Accent4 5 5" xfId="2320" xr:uid="{00000000-0005-0000-0000-000049090000}"/>
    <cellStyle name="40% - Accent4 6" xfId="430" xr:uid="{00000000-0005-0000-0000-00004A090000}"/>
    <cellStyle name="40% - Accent4 6 2" xfId="431" xr:uid="{00000000-0005-0000-0000-00004B090000}"/>
    <cellStyle name="40% - Accent4 6 2 2" xfId="1701" xr:uid="{00000000-0005-0000-0000-00004C090000}"/>
    <cellStyle name="40% - Accent4 6 2 2 2" xfId="3567" xr:uid="{00000000-0005-0000-0000-00004D090000}"/>
    <cellStyle name="40% - Accent4 6 2 3" xfId="1079" xr:uid="{00000000-0005-0000-0000-00004E090000}"/>
    <cellStyle name="40% - Accent4 6 2 3 2" xfId="2945" xr:uid="{00000000-0005-0000-0000-00004F090000}"/>
    <cellStyle name="40% - Accent4 6 2 4" xfId="2323" xr:uid="{00000000-0005-0000-0000-000050090000}"/>
    <cellStyle name="40% - Accent4 6 3" xfId="1700" xr:uid="{00000000-0005-0000-0000-000051090000}"/>
    <cellStyle name="40% - Accent4 6 3 2" xfId="3566" xr:uid="{00000000-0005-0000-0000-000052090000}"/>
    <cellStyle name="40% - Accent4 6 4" xfId="1078" xr:uid="{00000000-0005-0000-0000-000053090000}"/>
    <cellStyle name="40% - Accent4 6 4 2" xfId="2944" xr:uid="{00000000-0005-0000-0000-000054090000}"/>
    <cellStyle name="40% - Accent4 6 5" xfId="2322" xr:uid="{00000000-0005-0000-0000-000055090000}"/>
    <cellStyle name="40% - Accent4 7" xfId="432" xr:uid="{00000000-0005-0000-0000-000056090000}"/>
    <cellStyle name="40% - Accent4 7 2" xfId="1702" xr:uid="{00000000-0005-0000-0000-000057090000}"/>
    <cellStyle name="40% - Accent4 7 2 2" xfId="3568" xr:uid="{00000000-0005-0000-0000-000058090000}"/>
    <cellStyle name="40% - Accent4 7 3" xfId="1080" xr:uid="{00000000-0005-0000-0000-000059090000}"/>
    <cellStyle name="40% - Accent4 7 3 2" xfId="2946" xr:uid="{00000000-0005-0000-0000-00005A090000}"/>
    <cellStyle name="40% - Accent4 7 4" xfId="2324" xr:uid="{00000000-0005-0000-0000-00005B090000}"/>
    <cellStyle name="40% - Accent4 8" xfId="1306" xr:uid="{00000000-0005-0000-0000-00005C090000}"/>
    <cellStyle name="40% - Accent4 8 2" xfId="3172" xr:uid="{00000000-0005-0000-0000-00005D090000}"/>
    <cellStyle name="40% - Accent4 9" xfId="682" xr:uid="{00000000-0005-0000-0000-00005E090000}"/>
    <cellStyle name="40% - Accent4 9 2" xfId="2549" xr:uid="{00000000-0005-0000-0000-00005F090000}"/>
    <cellStyle name="40% - Accent5" xfId="36" builtinId="47" customBuiltin="1"/>
    <cellStyle name="40% - Accent5 10" xfId="1929" xr:uid="{00000000-0005-0000-0000-000061090000}"/>
    <cellStyle name="40% - Accent5 2" xfId="433" xr:uid="{00000000-0005-0000-0000-000062090000}"/>
    <cellStyle name="40% - Accent5 2 2" xfId="434" xr:uid="{00000000-0005-0000-0000-000063090000}"/>
    <cellStyle name="40% - Accent5 2 2 2" xfId="435" xr:uid="{00000000-0005-0000-0000-000064090000}"/>
    <cellStyle name="40% - Accent5 2 2 2 2" xfId="436" xr:uid="{00000000-0005-0000-0000-000065090000}"/>
    <cellStyle name="40% - Accent5 2 2 2 2 2" xfId="437" xr:uid="{00000000-0005-0000-0000-000066090000}"/>
    <cellStyle name="40% - Accent5 2 2 2 2 2 2" xfId="1707" xr:uid="{00000000-0005-0000-0000-000067090000}"/>
    <cellStyle name="40% - Accent5 2 2 2 2 2 2 2" xfId="3573" xr:uid="{00000000-0005-0000-0000-000068090000}"/>
    <cellStyle name="40% - Accent5 2 2 2 2 2 3" xfId="1085" xr:uid="{00000000-0005-0000-0000-000069090000}"/>
    <cellStyle name="40% - Accent5 2 2 2 2 2 3 2" xfId="2951" xr:uid="{00000000-0005-0000-0000-00006A090000}"/>
    <cellStyle name="40% - Accent5 2 2 2 2 2 4" xfId="2329" xr:uid="{00000000-0005-0000-0000-00006B090000}"/>
    <cellStyle name="40% - Accent5 2 2 2 2 3" xfId="1706" xr:uid="{00000000-0005-0000-0000-00006C090000}"/>
    <cellStyle name="40% - Accent5 2 2 2 2 3 2" xfId="3572" xr:uid="{00000000-0005-0000-0000-00006D090000}"/>
    <cellStyle name="40% - Accent5 2 2 2 2 4" xfId="1084" xr:uid="{00000000-0005-0000-0000-00006E090000}"/>
    <cellStyle name="40% - Accent5 2 2 2 2 4 2" xfId="2950" xr:uid="{00000000-0005-0000-0000-00006F090000}"/>
    <cellStyle name="40% - Accent5 2 2 2 2 5" xfId="2328" xr:uid="{00000000-0005-0000-0000-000070090000}"/>
    <cellStyle name="40% - Accent5 2 2 2 3" xfId="438" xr:uid="{00000000-0005-0000-0000-000071090000}"/>
    <cellStyle name="40% - Accent5 2 2 2 3 2" xfId="1708" xr:uid="{00000000-0005-0000-0000-000072090000}"/>
    <cellStyle name="40% - Accent5 2 2 2 3 2 2" xfId="3574" xr:uid="{00000000-0005-0000-0000-000073090000}"/>
    <cellStyle name="40% - Accent5 2 2 2 3 3" xfId="1086" xr:uid="{00000000-0005-0000-0000-000074090000}"/>
    <cellStyle name="40% - Accent5 2 2 2 3 3 2" xfId="2952" xr:uid="{00000000-0005-0000-0000-000075090000}"/>
    <cellStyle name="40% - Accent5 2 2 2 3 4" xfId="2330" xr:uid="{00000000-0005-0000-0000-000076090000}"/>
    <cellStyle name="40% - Accent5 2 2 2 4" xfId="1705" xr:uid="{00000000-0005-0000-0000-000077090000}"/>
    <cellStyle name="40% - Accent5 2 2 2 4 2" xfId="3571" xr:uid="{00000000-0005-0000-0000-000078090000}"/>
    <cellStyle name="40% - Accent5 2 2 2 5" xfId="1083" xr:uid="{00000000-0005-0000-0000-000079090000}"/>
    <cellStyle name="40% - Accent5 2 2 2 5 2" xfId="2949" xr:uid="{00000000-0005-0000-0000-00007A090000}"/>
    <cellStyle name="40% - Accent5 2 2 2 6" xfId="2327" xr:uid="{00000000-0005-0000-0000-00007B090000}"/>
    <cellStyle name="40% - Accent5 2 2 3" xfId="439" xr:uid="{00000000-0005-0000-0000-00007C090000}"/>
    <cellStyle name="40% - Accent5 2 2 3 2" xfId="440" xr:uid="{00000000-0005-0000-0000-00007D090000}"/>
    <cellStyle name="40% - Accent5 2 2 3 2 2" xfId="1710" xr:uid="{00000000-0005-0000-0000-00007E090000}"/>
    <cellStyle name="40% - Accent5 2 2 3 2 2 2" xfId="3576" xr:uid="{00000000-0005-0000-0000-00007F090000}"/>
    <cellStyle name="40% - Accent5 2 2 3 2 3" xfId="1088" xr:uid="{00000000-0005-0000-0000-000080090000}"/>
    <cellStyle name="40% - Accent5 2 2 3 2 3 2" xfId="2954" xr:uid="{00000000-0005-0000-0000-000081090000}"/>
    <cellStyle name="40% - Accent5 2 2 3 2 4" xfId="2332" xr:uid="{00000000-0005-0000-0000-000082090000}"/>
    <cellStyle name="40% - Accent5 2 2 3 3" xfId="1709" xr:uid="{00000000-0005-0000-0000-000083090000}"/>
    <cellStyle name="40% - Accent5 2 2 3 3 2" xfId="3575" xr:uid="{00000000-0005-0000-0000-000084090000}"/>
    <cellStyle name="40% - Accent5 2 2 3 4" xfId="1087" xr:uid="{00000000-0005-0000-0000-000085090000}"/>
    <cellStyle name="40% - Accent5 2 2 3 4 2" xfId="2953" xr:uid="{00000000-0005-0000-0000-000086090000}"/>
    <cellStyle name="40% - Accent5 2 2 3 5" xfId="2331" xr:uid="{00000000-0005-0000-0000-000087090000}"/>
    <cellStyle name="40% - Accent5 2 2 4" xfId="441" xr:uid="{00000000-0005-0000-0000-000088090000}"/>
    <cellStyle name="40% - Accent5 2 2 4 2" xfId="442" xr:uid="{00000000-0005-0000-0000-000089090000}"/>
    <cellStyle name="40% - Accent5 2 2 4 2 2" xfId="1712" xr:uid="{00000000-0005-0000-0000-00008A090000}"/>
    <cellStyle name="40% - Accent5 2 2 4 2 2 2" xfId="3578" xr:uid="{00000000-0005-0000-0000-00008B090000}"/>
    <cellStyle name="40% - Accent5 2 2 4 2 3" xfId="1090" xr:uid="{00000000-0005-0000-0000-00008C090000}"/>
    <cellStyle name="40% - Accent5 2 2 4 2 3 2" xfId="2956" xr:uid="{00000000-0005-0000-0000-00008D090000}"/>
    <cellStyle name="40% - Accent5 2 2 4 2 4" xfId="2334" xr:uid="{00000000-0005-0000-0000-00008E090000}"/>
    <cellStyle name="40% - Accent5 2 2 4 3" xfId="1711" xr:uid="{00000000-0005-0000-0000-00008F090000}"/>
    <cellStyle name="40% - Accent5 2 2 4 3 2" xfId="3577" xr:uid="{00000000-0005-0000-0000-000090090000}"/>
    <cellStyle name="40% - Accent5 2 2 4 4" xfId="1089" xr:uid="{00000000-0005-0000-0000-000091090000}"/>
    <cellStyle name="40% - Accent5 2 2 4 4 2" xfId="2955" xr:uid="{00000000-0005-0000-0000-000092090000}"/>
    <cellStyle name="40% - Accent5 2 2 4 5" xfId="2333" xr:uid="{00000000-0005-0000-0000-000093090000}"/>
    <cellStyle name="40% - Accent5 2 2 5" xfId="443" xr:uid="{00000000-0005-0000-0000-000094090000}"/>
    <cellStyle name="40% - Accent5 2 2 5 2" xfId="1713" xr:uid="{00000000-0005-0000-0000-000095090000}"/>
    <cellStyle name="40% - Accent5 2 2 5 2 2" xfId="3579" xr:uid="{00000000-0005-0000-0000-000096090000}"/>
    <cellStyle name="40% - Accent5 2 2 5 3" xfId="1091" xr:uid="{00000000-0005-0000-0000-000097090000}"/>
    <cellStyle name="40% - Accent5 2 2 5 3 2" xfId="2957" xr:uid="{00000000-0005-0000-0000-000098090000}"/>
    <cellStyle name="40% - Accent5 2 2 5 4" xfId="2335" xr:uid="{00000000-0005-0000-0000-000099090000}"/>
    <cellStyle name="40% - Accent5 2 2 6" xfId="1704" xr:uid="{00000000-0005-0000-0000-00009A090000}"/>
    <cellStyle name="40% - Accent5 2 2 6 2" xfId="3570" xr:uid="{00000000-0005-0000-0000-00009B090000}"/>
    <cellStyle name="40% - Accent5 2 2 7" xfId="1082" xr:uid="{00000000-0005-0000-0000-00009C090000}"/>
    <cellStyle name="40% - Accent5 2 2 7 2" xfId="2948" xr:uid="{00000000-0005-0000-0000-00009D090000}"/>
    <cellStyle name="40% - Accent5 2 2 8" xfId="2326" xr:uid="{00000000-0005-0000-0000-00009E090000}"/>
    <cellStyle name="40% - Accent5 2 3" xfId="444" xr:uid="{00000000-0005-0000-0000-00009F090000}"/>
    <cellStyle name="40% - Accent5 2 3 2" xfId="445" xr:uid="{00000000-0005-0000-0000-0000A0090000}"/>
    <cellStyle name="40% - Accent5 2 3 2 2" xfId="446" xr:uid="{00000000-0005-0000-0000-0000A1090000}"/>
    <cellStyle name="40% - Accent5 2 3 2 2 2" xfId="1716" xr:uid="{00000000-0005-0000-0000-0000A2090000}"/>
    <cellStyle name="40% - Accent5 2 3 2 2 2 2" xfId="3582" xr:uid="{00000000-0005-0000-0000-0000A3090000}"/>
    <cellStyle name="40% - Accent5 2 3 2 2 3" xfId="1094" xr:uid="{00000000-0005-0000-0000-0000A4090000}"/>
    <cellStyle name="40% - Accent5 2 3 2 2 3 2" xfId="2960" xr:uid="{00000000-0005-0000-0000-0000A5090000}"/>
    <cellStyle name="40% - Accent5 2 3 2 2 4" xfId="2338" xr:uid="{00000000-0005-0000-0000-0000A6090000}"/>
    <cellStyle name="40% - Accent5 2 3 2 3" xfId="1715" xr:uid="{00000000-0005-0000-0000-0000A7090000}"/>
    <cellStyle name="40% - Accent5 2 3 2 3 2" xfId="3581" xr:uid="{00000000-0005-0000-0000-0000A8090000}"/>
    <cellStyle name="40% - Accent5 2 3 2 4" xfId="1093" xr:uid="{00000000-0005-0000-0000-0000A9090000}"/>
    <cellStyle name="40% - Accent5 2 3 2 4 2" xfId="2959" xr:uid="{00000000-0005-0000-0000-0000AA090000}"/>
    <cellStyle name="40% - Accent5 2 3 2 5" xfId="2337" xr:uid="{00000000-0005-0000-0000-0000AB090000}"/>
    <cellStyle name="40% - Accent5 2 3 3" xfId="447" xr:uid="{00000000-0005-0000-0000-0000AC090000}"/>
    <cellStyle name="40% - Accent5 2 3 3 2" xfId="1717" xr:uid="{00000000-0005-0000-0000-0000AD090000}"/>
    <cellStyle name="40% - Accent5 2 3 3 2 2" xfId="3583" xr:uid="{00000000-0005-0000-0000-0000AE090000}"/>
    <cellStyle name="40% - Accent5 2 3 3 3" xfId="1095" xr:uid="{00000000-0005-0000-0000-0000AF090000}"/>
    <cellStyle name="40% - Accent5 2 3 3 3 2" xfId="2961" xr:uid="{00000000-0005-0000-0000-0000B0090000}"/>
    <cellStyle name="40% - Accent5 2 3 3 4" xfId="2339" xr:uid="{00000000-0005-0000-0000-0000B1090000}"/>
    <cellStyle name="40% - Accent5 2 3 4" xfId="1714" xr:uid="{00000000-0005-0000-0000-0000B2090000}"/>
    <cellStyle name="40% - Accent5 2 3 4 2" xfId="3580" xr:uid="{00000000-0005-0000-0000-0000B3090000}"/>
    <cellStyle name="40% - Accent5 2 3 5" xfId="1092" xr:uid="{00000000-0005-0000-0000-0000B4090000}"/>
    <cellStyle name="40% - Accent5 2 3 5 2" xfId="2958" xr:uid="{00000000-0005-0000-0000-0000B5090000}"/>
    <cellStyle name="40% - Accent5 2 3 6" xfId="2336" xr:uid="{00000000-0005-0000-0000-0000B6090000}"/>
    <cellStyle name="40% - Accent5 2 4" xfId="448" xr:uid="{00000000-0005-0000-0000-0000B7090000}"/>
    <cellStyle name="40% - Accent5 2 4 2" xfId="449" xr:uid="{00000000-0005-0000-0000-0000B8090000}"/>
    <cellStyle name="40% - Accent5 2 4 2 2" xfId="1719" xr:uid="{00000000-0005-0000-0000-0000B9090000}"/>
    <cellStyle name="40% - Accent5 2 4 2 2 2" xfId="3585" xr:uid="{00000000-0005-0000-0000-0000BA090000}"/>
    <cellStyle name="40% - Accent5 2 4 2 3" xfId="1097" xr:uid="{00000000-0005-0000-0000-0000BB090000}"/>
    <cellStyle name="40% - Accent5 2 4 2 3 2" xfId="2963" xr:uid="{00000000-0005-0000-0000-0000BC090000}"/>
    <cellStyle name="40% - Accent5 2 4 2 4" xfId="2341" xr:uid="{00000000-0005-0000-0000-0000BD090000}"/>
    <cellStyle name="40% - Accent5 2 4 3" xfId="1718" xr:uid="{00000000-0005-0000-0000-0000BE090000}"/>
    <cellStyle name="40% - Accent5 2 4 3 2" xfId="3584" xr:uid="{00000000-0005-0000-0000-0000BF090000}"/>
    <cellStyle name="40% - Accent5 2 4 4" xfId="1096" xr:uid="{00000000-0005-0000-0000-0000C0090000}"/>
    <cellStyle name="40% - Accent5 2 4 4 2" xfId="2962" xr:uid="{00000000-0005-0000-0000-0000C1090000}"/>
    <cellStyle name="40% - Accent5 2 4 5" xfId="2340" xr:uid="{00000000-0005-0000-0000-0000C2090000}"/>
    <cellStyle name="40% - Accent5 2 5" xfId="450" xr:uid="{00000000-0005-0000-0000-0000C3090000}"/>
    <cellStyle name="40% - Accent5 2 5 2" xfId="451" xr:uid="{00000000-0005-0000-0000-0000C4090000}"/>
    <cellStyle name="40% - Accent5 2 5 2 2" xfId="1721" xr:uid="{00000000-0005-0000-0000-0000C5090000}"/>
    <cellStyle name="40% - Accent5 2 5 2 2 2" xfId="3587" xr:uid="{00000000-0005-0000-0000-0000C6090000}"/>
    <cellStyle name="40% - Accent5 2 5 2 3" xfId="1099" xr:uid="{00000000-0005-0000-0000-0000C7090000}"/>
    <cellStyle name="40% - Accent5 2 5 2 3 2" xfId="2965" xr:uid="{00000000-0005-0000-0000-0000C8090000}"/>
    <cellStyle name="40% - Accent5 2 5 2 4" xfId="2343" xr:uid="{00000000-0005-0000-0000-0000C9090000}"/>
    <cellStyle name="40% - Accent5 2 5 3" xfId="1720" xr:uid="{00000000-0005-0000-0000-0000CA090000}"/>
    <cellStyle name="40% - Accent5 2 5 3 2" xfId="3586" xr:uid="{00000000-0005-0000-0000-0000CB090000}"/>
    <cellStyle name="40% - Accent5 2 5 4" xfId="1098" xr:uid="{00000000-0005-0000-0000-0000CC090000}"/>
    <cellStyle name="40% - Accent5 2 5 4 2" xfId="2964" xr:uid="{00000000-0005-0000-0000-0000CD090000}"/>
    <cellStyle name="40% - Accent5 2 5 5" xfId="2342" xr:uid="{00000000-0005-0000-0000-0000CE090000}"/>
    <cellStyle name="40% - Accent5 2 6" xfId="452" xr:uid="{00000000-0005-0000-0000-0000CF090000}"/>
    <cellStyle name="40% - Accent5 2 6 2" xfId="1722" xr:uid="{00000000-0005-0000-0000-0000D0090000}"/>
    <cellStyle name="40% - Accent5 2 6 2 2" xfId="3588" xr:uid="{00000000-0005-0000-0000-0000D1090000}"/>
    <cellStyle name="40% - Accent5 2 6 3" xfId="1100" xr:uid="{00000000-0005-0000-0000-0000D2090000}"/>
    <cellStyle name="40% - Accent5 2 6 3 2" xfId="2966" xr:uid="{00000000-0005-0000-0000-0000D3090000}"/>
    <cellStyle name="40% - Accent5 2 6 4" xfId="2344" xr:uid="{00000000-0005-0000-0000-0000D4090000}"/>
    <cellStyle name="40% - Accent5 2 7" xfId="1703" xr:uid="{00000000-0005-0000-0000-0000D5090000}"/>
    <cellStyle name="40% - Accent5 2 7 2" xfId="3569" xr:uid="{00000000-0005-0000-0000-0000D6090000}"/>
    <cellStyle name="40% - Accent5 2 8" xfId="1081" xr:uid="{00000000-0005-0000-0000-0000D7090000}"/>
    <cellStyle name="40% - Accent5 2 8 2" xfId="2947" xr:uid="{00000000-0005-0000-0000-0000D8090000}"/>
    <cellStyle name="40% - Accent5 2 9" xfId="2325" xr:uid="{00000000-0005-0000-0000-0000D9090000}"/>
    <cellStyle name="40% - Accent5 3" xfId="453" xr:uid="{00000000-0005-0000-0000-0000DA090000}"/>
    <cellStyle name="40% - Accent5 3 2" xfId="454" xr:uid="{00000000-0005-0000-0000-0000DB090000}"/>
    <cellStyle name="40% - Accent5 3 2 2" xfId="455" xr:uid="{00000000-0005-0000-0000-0000DC090000}"/>
    <cellStyle name="40% - Accent5 3 2 2 2" xfId="456" xr:uid="{00000000-0005-0000-0000-0000DD090000}"/>
    <cellStyle name="40% - Accent5 3 2 2 2 2" xfId="1726" xr:uid="{00000000-0005-0000-0000-0000DE090000}"/>
    <cellStyle name="40% - Accent5 3 2 2 2 2 2" xfId="3592" xr:uid="{00000000-0005-0000-0000-0000DF090000}"/>
    <cellStyle name="40% - Accent5 3 2 2 2 3" xfId="1104" xr:uid="{00000000-0005-0000-0000-0000E0090000}"/>
    <cellStyle name="40% - Accent5 3 2 2 2 3 2" xfId="2970" xr:uid="{00000000-0005-0000-0000-0000E1090000}"/>
    <cellStyle name="40% - Accent5 3 2 2 2 4" xfId="2348" xr:uid="{00000000-0005-0000-0000-0000E2090000}"/>
    <cellStyle name="40% - Accent5 3 2 2 3" xfId="1725" xr:uid="{00000000-0005-0000-0000-0000E3090000}"/>
    <cellStyle name="40% - Accent5 3 2 2 3 2" xfId="3591" xr:uid="{00000000-0005-0000-0000-0000E4090000}"/>
    <cellStyle name="40% - Accent5 3 2 2 4" xfId="1103" xr:uid="{00000000-0005-0000-0000-0000E5090000}"/>
    <cellStyle name="40% - Accent5 3 2 2 4 2" xfId="2969" xr:uid="{00000000-0005-0000-0000-0000E6090000}"/>
    <cellStyle name="40% - Accent5 3 2 2 5" xfId="2347" xr:uid="{00000000-0005-0000-0000-0000E7090000}"/>
    <cellStyle name="40% - Accent5 3 2 3" xfId="457" xr:uid="{00000000-0005-0000-0000-0000E8090000}"/>
    <cellStyle name="40% - Accent5 3 2 3 2" xfId="1727" xr:uid="{00000000-0005-0000-0000-0000E9090000}"/>
    <cellStyle name="40% - Accent5 3 2 3 2 2" xfId="3593" xr:uid="{00000000-0005-0000-0000-0000EA090000}"/>
    <cellStyle name="40% - Accent5 3 2 3 3" xfId="1105" xr:uid="{00000000-0005-0000-0000-0000EB090000}"/>
    <cellStyle name="40% - Accent5 3 2 3 3 2" xfId="2971" xr:uid="{00000000-0005-0000-0000-0000EC090000}"/>
    <cellStyle name="40% - Accent5 3 2 3 4" xfId="2349" xr:uid="{00000000-0005-0000-0000-0000ED090000}"/>
    <cellStyle name="40% - Accent5 3 2 4" xfId="1724" xr:uid="{00000000-0005-0000-0000-0000EE090000}"/>
    <cellStyle name="40% - Accent5 3 2 4 2" xfId="3590" xr:uid="{00000000-0005-0000-0000-0000EF090000}"/>
    <cellStyle name="40% - Accent5 3 2 5" xfId="1102" xr:uid="{00000000-0005-0000-0000-0000F0090000}"/>
    <cellStyle name="40% - Accent5 3 2 5 2" xfId="2968" xr:uid="{00000000-0005-0000-0000-0000F1090000}"/>
    <cellStyle name="40% - Accent5 3 2 6" xfId="2346" xr:uid="{00000000-0005-0000-0000-0000F2090000}"/>
    <cellStyle name="40% - Accent5 3 3" xfId="458" xr:uid="{00000000-0005-0000-0000-0000F3090000}"/>
    <cellStyle name="40% - Accent5 3 3 2" xfId="459" xr:uid="{00000000-0005-0000-0000-0000F4090000}"/>
    <cellStyle name="40% - Accent5 3 3 2 2" xfId="1729" xr:uid="{00000000-0005-0000-0000-0000F5090000}"/>
    <cellStyle name="40% - Accent5 3 3 2 2 2" xfId="3595" xr:uid="{00000000-0005-0000-0000-0000F6090000}"/>
    <cellStyle name="40% - Accent5 3 3 2 3" xfId="1107" xr:uid="{00000000-0005-0000-0000-0000F7090000}"/>
    <cellStyle name="40% - Accent5 3 3 2 3 2" xfId="2973" xr:uid="{00000000-0005-0000-0000-0000F8090000}"/>
    <cellStyle name="40% - Accent5 3 3 2 4" xfId="2351" xr:uid="{00000000-0005-0000-0000-0000F9090000}"/>
    <cellStyle name="40% - Accent5 3 3 3" xfId="1728" xr:uid="{00000000-0005-0000-0000-0000FA090000}"/>
    <cellStyle name="40% - Accent5 3 3 3 2" xfId="3594" xr:uid="{00000000-0005-0000-0000-0000FB090000}"/>
    <cellStyle name="40% - Accent5 3 3 4" xfId="1106" xr:uid="{00000000-0005-0000-0000-0000FC090000}"/>
    <cellStyle name="40% - Accent5 3 3 4 2" xfId="2972" xr:uid="{00000000-0005-0000-0000-0000FD090000}"/>
    <cellStyle name="40% - Accent5 3 3 5" xfId="2350" xr:uid="{00000000-0005-0000-0000-0000FE090000}"/>
    <cellStyle name="40% - Accent5 3 4" xfId="460" xr:uid="{00000000-0005-0000-0000-0000FF090000}"/>
    <cellStyle name="40% - Accent5 3 4 2" xfId="461" xr:uid="{00000000-0005-0000-0000-0000000A0000}"/>
    <cellStyle name="40% - Accent5 3 4 2 2" xfId="1731" xr:uid="{00000000-0005-0000-0000-0000010A0000}"/>
    <cellStyle name="40% - Accent5 3 4 2 2 2" xfId="3597" xr:uid="{00000000-0005-0000-0000-0000020A0000}"/>
    <cellStyle name="40% - Accent5 3 4 2 3" xfId="1109" xr:uid="{00000000-0005-0000-0000-0000030A0000}"/>
    <cellStyle name="40% - Accent5 3 4 2 3 2" xfId="2975" xr:uid="{00000000-0005-0000-0000-0000040A0000}"/>
    <cellStyle name="40% - Accent5 3 4 2 4" xfId="2353" xr:uid="{00000000-0005-0000-0000-0000050A0000}"/>
    <cellStyle name="40% - Accent5 3 4 3" xfId="1730" xr:uid="{00000000-0005-0000-0000-0000060A0000}"/>
    <cellStyle name="40% - Accent5 3 4 3 2" xfId="3596" xr:uid="{00000000-0005-0000-0000-0000070A0000}"/>
    <cellStyle name="40% - Accent5 3 4 4" xfId="1108" xr:uid="{00000000-0005-0000-0000-0000080A0000}"/>
    <cellStyle name="40% - Accent5 3 4 4 2" xfId="2974" xr:uid="{00000000-0005-0000-0000-0000090A0000}"/>
    <cellStyle name="40% - Accent5 3 4 5" xfId="2352" xr:uid="{00000000-0005-0000-0000-00000A0A0000}"/>
    <cellStyle name="40% - Accent5 3 5" xfId="462" xr:uid="{00000000-0005-0000-0000-00000B0A0000}"/>
    <cellStyle name="40% - Accent5 3 5 2" xfId="1732" xr:uid="{00000000-0005-0000-0000-00000C0A0000}"/>
    <cellStyle name="40% - Accent5 3 5 2 2" xfId="3598" xr:uid="{00000000-0005-0000-0000-00000D0A0000}"/>
    <cellStyle name="40% - Accent5 3 5 3" xfId="1110" xr:uid="{00000000-0005-0000-0000-00000E0A0000}"/>
    <cellStyle name="40% - Accent5 3 5 3 2" xfId="2976" xr:uid="{00000000-0005-0000-0000-00000F0A0000}"/>
    <cellStyle name="40% - Accent5 3 5 4" xfId="2354" xr:uid="{00000000-0005-0000-0000-0000100A0000}"/>
    <cellStyle name="40% - Accent5 3 6" xfId="1723" xr:uid="{00000000-0005-0000-0000-0000110A0000}"/>
    <cellStyle name="40% - Accent5 3 6 2" xfId="3589" xr:uid="{00000000-0005-0000-0000-0000120A0000}"/>
    <cellStyle name="40% - Accent5 3 7" xfId="1101" xr:uid="{00000000-0005-0000-0000-0000130A0000}"/>
    <cellStyle name="40% - Accent5 3 7 2" xfId="2967" xr:uid="{00000000-0005-0000-0000-0000140A0000}"/>
    <cellStyle name="40% - Accent5 3 8" xfId="2345" xr:uid="{00000000-0005-0000-0000-0000150A0000}"/>
    <cellStyle name="40% - Accent5 4" xfId="463" xr:uid="{00000000-0005-0000-0000-0000160A0000}"/>
    <cellStyle name="40% - Accent5 4 2" xfId="464" xr:uid="{00000000-0005-0000-0000-0000170A0000}"/>
    <cellStyle name="40% - Accent5 4 2 2" xfId="465" xr:uid="{00000000-0005-0000-0000-0000180A0000}"/>
    <cellStyle name="40% - Accent5 4 2 2 2" xfId="1735" xr:uid="{00000000-0005-0000-0000-0000190A0000}"/>
    <cellStyle name="40% - Accent5 4 2 2 2 2" xfId="3601" xr:uid="{00000000-0005-0000-0000-00001A0A0000}"/>
    <cellStyle name="40% - Accent5 4 2 2 3" xfId="1113" xr:uid="{00000000-0005-0000-0000-00001B0A0000}"/>
    <cellStyle name="40% - Accent5 4 2 2 3 2" xfId="2979" xr:uid="{00000000-0005-0000-0000-00001C0A0000}"/>
    <cellStyle name="40% - Accent5 4 2 2 4" xfId="2357" xr:uid="{00000000-0005-0000-0000-00001D0A0000}"/>
    <cellStyle name="40% - Accent5 4 2 3" xfId="1734" xr:uid="{00000000-0005-0000-0000-00001E0A0000}"/>
    <cellStyle name="40% - Accent5 4 2 3 2" xfId="3600" xr:uid="{00000000-0005-0000-0000-00001F0A0000}"/>
    <cellStyle name="40% - Accent5 4 2 4" xfId="1112" xr:uid="{00000000-0005-0000-0000-0000200A0000}"/>
    <cellStyle name="40% - Accent5 4 2 4 2" xfId="2978" xr:uid="{00000000-0005-0000-0000-0000210A0000}"/>
    <cellStyle name="40% - Accent5 4 2 5" xfId="2356" xr:uid="{00000000-0005-0000-0000-0000220A0000}"/>
    <cellStyle name="40% - Accent5 4 3" xfId="466" xr:uid="{00000000-0005-0000-0000-0000230A0000}"/>
    <cellStyle name="40% - Accent5 4 3 2" xfId="1736" xr:uid="{00000000-0005-0000-0000-0000240A0000}"/>
    <cellStyle name="40% - Accent5 4 3 2 2" xfId="3602" xr:uid="{00000000-0005-0000-0000-0000250A0000}"/>
    <cellStyle name="40% - Accent5 4 3 3" xfId="1114" xr:uid="{00000000-0005-0000-0000-0000260A0000}"/>
    <cellStyle name="40% - Accent5 4 3 3 2" xfId="2980" xr:uid="{00000000-0005-0000-0000-0000270A0000}"/>
    <cellStyle name="40% - Accent5 4 3 4" xfId="2358" xr:uid="{00000000-0005-0000-0000-0000280A0000}"/>
    <cellStyle name="40% - Accent5 4 4" xfId="1733" xr:uid="{00000000-0005-0000-0000-0000290A0000}"/>
    <cellStyle name="40% - Accent5 4 4 2" xfId="3599" xr:uid="{00000000-0005-0000-0000-00002A0A0000}"/>
    <cellStyle name="40% - Accent5 4 5" xfId="1111" xr:uid="{00000000-0005-0000-0000-00002B0A0000}"/>
    <cellStyle name="40% - Accent5 4 5 2" xfId="2977" xr:uid="{00000000-0005-0000-0000-00002C0A0000}"/>
    <cellStyle name="40% - Accent5 4 6" xfId="2355" xr:uid="{00000000-0005-0000-0000-00002D0A0000}"/>
    <cellStyle name="40% - Accent5 5" xfId="467" xr:uid="{00000000-0005-0000-0000-00002E0A0000}"/>
    <cellStyle name="40% - Accent5 5 2" xfId="468" xr:uid="{00000000-0005-0000-0000-00002F0A0000}"/>
    <cellStyle name="40% - Accent5 5 2 2" xfId="1738" xr:uid="{00000000-0005-0000-0000-0000300A0000}"/>
    <cellStyle name="40% - Accent5 5 2 2 2" xfId="3604" xr:uid="{00000000-0005-0000-0000-0000310A0000}"/>
    <cellStyle name="40% - Accent5 5 2 3" xfId="1116" xr:uid="{00000000-0005-0000-0000-0000320A0000}"/>
    <cellStyle name="40% - Accent5 5 2 3 2" xfId="2982" xr:uid="{00000000-0005-0000-0000-0000330A0000}"/>
    <cellStyle name="40% - Accent5 5 2 4" xfId="2360" xr:uid="{00000000-0005-0000-0000-0000340A0000}"/>
    <cellStyle name="40% - Accent5 5 3" xfId="1737" xr:uid="{00000000-0005-0000-0000-0000350A0000}"/>
    <cellStyle name="40% - Accent5 5 3 2" xfId="3603" xr:uid="{00000000-0005-0000-0000-0000360A0000}"/>
    <cellStyle name="40% - Accent5 5 4" xfId="1115" xr:uid="{00000000-0005-0000-0000-0000370A0000}"/>
    <cellStyle name="40% - Accent5 5 4 2" xfId="2981" xr:uid="{00000000-0005-0000-0000-0000380A0000}"/>
    <cellStyle name="40% - Accent5 5 5" xfId="2359" xr:uid="{00000000-0005-0000-0000-0000390A0000}"/>
    <cellStyle name="40% - Accent5 6" xfId="469" xr:uid="{00000000-0005-0000-0000-00003A0A0000}"/>
    <cellStyle name="40% - Accent5 6 2" xfId="470" xr:uid="{00000000-0005-0000-0000-00003B0A0000}"/>
    <cellStyle name="40% - Accent5 6 2 2" xfId="1740" xr:uid="{00000000-0005-0000-0000-00003C0A0000}"/>
    <cellStyle name="40% - Accent5 6 2 2 2" xfId="3606" xr:uid="{00000000-0005-0000-0000-00003D0A0000}"/>
    <cellStyle name="40% - Accent5 6 2 3" xfId="1118" xr:uid="{00000000-0005-0000-0000-00003E0A0000}"/>
    <cellStyle name="40% - Accent5 6 2 3 2" xfId="2984" xr:uid="{00000000-0005-0000-0000-00003F0A0000}"/>
    <cellStyle name="40% - Accent5 6 2 4" xfId="2362" xr:uid="{00000000-0005-0000-0000-0000400A0000}"/>
    <cellStyle name="40% - Accent5 6 3" xfId="1739" xr:uid="{00000000-0005-0000-0000-0000410A0000}"/>
    <cellStyle name="40% - Accent5 6 3 2" xfId="3605" xr:uid="{00000000-0005-0000-0000-0000420A0000}"/>
    <cellStyle name="40% - Accent5 6 4" xfId="1117" xr:uid="{00000000-0005-0000-0000-0000430A0000}"/>
    <cellStyle name="40% - Accent5 6 4 2" xfId="2983" xr:uid="{00000000-0005-0000-0000-0000440A0000}"/>
    <cellStyle name="40% - Accent5 6 5" xfId="2361" xr:uid="{00000000-0005-0000-0000-0000450A0000}"/>
    <cellStyle name="40% - Accent5 7" xfId="471" xr:uid="{00000000-0005-0000-0000-0000460A0000}"/>
    <cellStyle name="40% - Accent5 7 2" xfId="1741" xr:uid="{00000000-0005-0000-0000-0000470A0000}"/>
    <cellStyle name="40% - Accent5 7 2 2" xfId="3607" xr:uid="{00000000-0005-0000-0000-0000480A0000}"/>
    <cellStyle name="40% - Accent5 7 3" xfId="1119" xr:uid="{00000000-0005-0000-0000-0000490A0000}"/>
    <cellStyle name="40% - Accent5 7 3 2" xfId="2985" xr:uid="{00000000-0005-0000-0000-00004A0A0000}"/>
    <cellStyle name="40% - Accent5 7 4" xfId="2363" xr:uid="{00000000-0005-0000-0000-00004B0A0000}"/>
    <cellStyle name="40% - Accent5 8" xfId="1308" xr:uid="{00000000-0005-0000-0000-00004C0A0000}"/>
    <cellStyle name="40% - Accent5 8 2" xfId="3174" xr:uid="{00000000-0005-0000-0000-00004D0A0000}"/>
    <cellStyle name="40% - Accent5 9" xfId="684" xr:uid="{00000000-0005-0000-0000-00004E0A0000}"/>
    <cellStyle name="40% - Accent5 9 2" xfId="2551" xr:uid="{00000000-0005-0000-0000-00004F0A0000}"/>
    <cellStyle name="40% - Accent6" xfId="40" builtinId="51" customBuiltin="1"/>
    <cellStyle name="40% - Accent6 10" xfId="1931" xr:uid="{00000000-0005-0000-0000-0000510A0000}"/>
    <cellStyle name="40% - Accent6 2" xfId="472" xr:uid="{00000000-0005-0000-0000-0000520A0000}"/>
    <cellStyle name="40% - Accent6 2 2" xfId="473" xr:uid="{00000000-0005-0000-0000-0000530A0000}"/>
    <cellStyle name="40% - Accent6 2 2 2" xfId="474" xr:uid="{00000000-0005-0000-0000-0000540A0000}"/>
    <cellStyle name="40% - Accent6 2 2 2 2" xfId="475" xr:uid="{00000000-0005-0000-0000-0000550A0000}"/>
    <cellStyle name="40% - Accent6 2 2 2 2 2" xfId="476" xr:uid="{00000000-0005-0000-0000-0000560A0000}"/>
    <cellStyle name="40% - Accent6 2 2 2 2 2 2" xfId="1746" xr:uid="{00000000-0005-0000-0000-0000570A0000}"/>
    <cellStyle name="40% - Accent6 2 2 2 2 2 2 2" xfId="3612" xr:uid="{00000000-0005-0000-0000-0000580A0000}"/>
    <cellStyle name="40% - Accent6 2 2 2 2 2 3" xfId="1124" xr:uid="{00000000-0005-0000-0000-0000590A0000}"/>
    <cellStyle name="40% - Accent6 2 2 2 2 2 3 2" xfId="2990" xr:uid="{00000000-0005-0000-0000-00005A0A0000}"/>
    <cellStyle name="40% - Accent6 2 2 2 2 2 4" xfId="2368" xr:uid="{00000000-0005-0000-0000-00005B0A0000}"/>
    <cellStyle name="40% - Accent6 2 2 2 2 3" xfId="1745" xr:uid="{00000000-0005-0000-0000-00005C0A0000}"/>
    <cellStyle name="40% - Accent6 2 2 2 2 3 2" xfId="3611" xr:uid="{00000000-0005-0000-0000-00005D0A0000}"/>
    <cellStyle name="40% - Accent6 2 2 2 2 4" xfId="1123" xr:uid="{00000000-0005-0000-0000-00005E0A0000}"/>
    <cellStyle name="40% - Accent6 2 2 2 2 4 2" xfId="2989" xr:uid="{00000000-0005-0000-0000-00005F0A0000}"/>
    <cellStyle name="40% - Accent6 2 2 2 2 5" xfId="2367" xr:uid="{00000000-0005-0000-0000-0000600A0000}"/>
    <cellStyle name="40% - Accent6 2 2 2 3" xfId="477" xr:uid="{00000000-0005-0000-0000-0000610A0000}"/>
    <cellStyle name="40% - Accent6 2 2 2 3 2" xfId="1747" xr:uid="{00000000-0005-0000-0000-0000620A0000}"/>
    <cellStyle name="40% - Accent6 2 2 2 3 2 2" xfId="3613" xr:uid="{00000000-0005-0000-0000-0000630A0000}"/>
    <cellStyle name="40% - Accent6 2 2 2 3 3" xfId="1125" xr:uid="{00000000-0005-0000-0000-0000640A0000}"/>
    <cellStyle name="40% - Accent6 2 2 2 3 3 2" xfId="2991" xr:uid="{00000000-0005-0000-0000-0000650A0000}"/>
    <cellStyle name="40% - Accent6 2 2 2 3 4" xfId="2369" xr:uid="{00000000-0005-0000-0000-0000660A0000}"/>
    <cellStyle name="40% - Accent6 2 2 2 4" xfId="1744" xr:uid="{00000000-0005-0000-0000-0000670A0000}"/>
    <cellStyle name="40% - Accent6 2 2 2 4 2" xfId="3610" xr:uid="{00000000-0005-0000-0000-0000680A0000}"/>
    <cellStyle name="40% - Accent6 2 2 2 5" xfId="1122" xr:uid="{00000000-0005-0000-0000-0000690A0000}"/>
    <cellStyle name="40% - Accent6 2 2 2 5 2" xfId="2988" xr:uid="{00000000-0005-0000-0000-00006A0A0000}"/>
    <cellStyle name="40% - Accent6 2 2 2 6" xfId="2366" xr:uid="{00000000-0005-0000-0000-00006B0A0000}"/>
    <cellStyle name="40% - Accent6 2 2 3" xfId="478" xr:uid="{00000000-0005-0000-0000-00006C0A0000}"/>
    <cellStyle name="40% - Accent6 2 2 3 2" xfId="479" xr:uid="{00000000-0005-0000-0000-00006D0A0000}"/>
    <cellStyle name="40% - Accent6 2 2 3 2 2" xfId="1749" xr:uid="{00000000-0005-0000-0000-00006E0A0000}"/>
    <cellStyle name="40% - Accent6 2 2 3 2 2 2" xfId="3615" xr:uid="{00000000-0005-0000-0000-00006F0A0000}"/>
    <cellStyle name="40% - Accent6 2 2 3 2 3" xfId="1127" xr:uid="{00000000-0005-0000-0000-0000700A0000}"/>
    <cellStyle name="40% - Accent6 2 2 3 2 3 2" xfId="2993" xr:uid="{00000000-0005-0000-0000-0000710A0000}"/>
    <cellStyle name="40% - Accent6 2 2 3 2 4" xfId="2371" xr:uid="{00000000-0005-0000-0000-0000720A0000}"/>
    <cellStyle name="40% - Accent6 2 2 3 3" xfId="1748" xr:uid="{00000000-0005-0000-0000-0000730A0000}"/>
    <cellStyle name="40% - Accent6 2 2 3 3 2" xfId="3614" xr:uid="{00000000-0005-0000-0000-0000740A0000}"/>
    <cellStyle name="40% - Accent6 2 2 3 4" xfId="1126" xr:uid="{00000000-0005-0000-0000-0000750A0000}"/>
    <cellStyle name="40% - Accent6 2 2 3 4 2" xfId="2992" xr:uid="{00000000-0005-0000-0000-0000760A0000}"/>
    <cellStyle name="40% - Accent6 2 2 3 5" xfId="2370" xr:uid="{00000000-0005-0000-0000-0000770A0000}"/>
    <cellStyle name="40% - Accent6 2 2 4" xfId="480" xr:uid="{00000000-0005-0000-0000-0000780A0000}"/>
    <cellStyle name="40% - Accent6 2 2 4 2" xfId="481" xr:uid="{00000000-0005-0000-0000-0000790A0000}"/>
    <cellStyle name="40% - Accent6 2 2 4 2 2" xfId="1751" xr:uid="{00000000-0005-0000-0000-00007A0A0000}"/>
    <cellStyle name="40% - Accent6 2 2 4 2 2 2" xfId="3617" xr:uid="{00000000-0005-0000-0000-00007B0A0000}"/>
    <cellStyle name="40% - Accent6 2 2 4 2 3" xfId="1129" xr:uid="{00000000-0005-0000-0000-00007C0A0000}"/>
    <cellStyle name="40% - Accent6 2 2 4 2 3 2" xfId="2995" xr:uid="{00000000-0005-0000-0000-00007D0A0000}"/>
    <cellStyle name="40% - Accent6 2 2 4 2 4" xfId="2373" xr:uid="{00000000-0005-0000-0000-00007E0A0000}"/>
    <cellStyle name="40% - Accent6 2 2 4 3" xfId="1750" xr:uid="{00000000-0005-0000-0000-00007F0A0000}"/>
    <cellStyle name="40% - Accent6 2 2 4 3 2" xfId="3616" xr:uid="{00000000-0005-0000-0000-0000800A0000}"/>
    <cellStyle name="40% - Accent6 2 2 4 4" xfId="1128" xr:uid="{00000000-0005-0000-0000-0000810A0000}"/>
    <cellStyle name="40% - Accent6 2 2 4 4 2" xfId="2994" xr:uid="{00000000-0005-0000-0000-0000820A0000}"/>
    <cellStyle name="40% - Accent6 2 2 4 5" xfId="2372" xr:uid="{00000000-0005-0000-0000-0000830A0000}"/>
    <cellStyle name="40% - Accent6 2 2 5" xfId="482" xr:uid="{00000000-0005-0000-0000-0000840A0000}"/>
    <cellStyle name="40% - Accent6 2 2 5 2" xfId="1752" xr:uid="{00000000-0005-0000-0000-0000850A0000}"/>
    <cellStyle name="40% - Accent6 2 2 5 2 2" xfId="3618" xr:uid="{00000000-0005-0000-0000-0000860A0000}"/>
    <cellStyle name="40% - Accent6 2 2 5 3" xfId="1130" xr:uid="{00000000-0005-0000-0000-0000870A0000}"/>
    <cellStyle name="40% - Accent6 2 2 5 3 2" xfId="2996" xr:uid="{00000000-0005-0000-0000-0000880A0000}"/>
    <cellStyle name="40% - Accent6 2 2 5 4" xfId="2374" xr:uid="{00000000-0005-0000-0000-0000890A0000}"/>
    <cellStyle name="40% - Accent6 2 2 6" xfId="1743" xr:uid="{00000000-0005-0000-0000-00008A0A0000}"/>
    <cellStyle name="40% - Accent6 2 2 6 2" xfId="3609" xr:uid="{00000000-0005-0000-0000-00008B0A0000}"/>
    <cellStyle name="40% - Accent6 2 2 7" xfId="1121" xr:uid="{00000000-0005-0000-0000-00008C0A0000}"/>
    <cellStyle name="40% - Accent6 2 2 7 2" xfId="2987" xr:uid="{00000000-0005-0000-0000-00008D0A0000}"/>
    <cellStyle name="40% - Accent6 2 2 8" xfId="2365" xr:uid="{00000000-0005-0000-0000-00008E0A0000}"/>
    <cellStyle name="40% - Accent6 2 3" xfId="483" xr:uid="{00000000-0005-0000-0000-00008F0A0000}"/>
    <cellStyle name="40% - Accent6 2 3 2" xfId="484" xr:uid="{00000000-0005-0000-0000-0000900A0000}"/>
    <cellStyle name="40% - Accent6 2 3 2 2" xfId="485" xr:uid="{00000000-0005-0000-0000-0000910A0000}"/>
    <cellStyle name="40% - Accent6 2 3 2 2 2" xfId="1755" xr:uid="{00000000-0005-0000-0000-0000920A0000}"/>
    <cellStyle name="40% - Accent6 2 3 2 2 2 2" xfId="3621" xr:uid="{00000000-0005-0000-0000-0000930A0000}"/>
    <cellStyle name="40% - Accent6 2 3 2 2 3" xfId="1133" xr:uid="{00000000-0005-0000-0000-0000940A0000}"/>
    <cellStyle name="40% - Accent6 2 3 2 2 3 2" xfId="2999" xr:uid="{00000000-0005-0000-0000-0000950A0000}"/>
    <cellStyle name="40% - Accent6 2 3 2 2 4" xfId="2377" xr:uid="{00000000-0005-0000-0000-0000960A0000}"/>
    <cellStyle name="40% - Accent6 2 3 2 3" xfId="1754" xr:uid="{00000000-0005-0000-0000-0000970A0000}"/>
    <cellStyle name="40% - Accent6 2 3 2 3 2" xfId="3620" xr:uid="{00000000-0005-0000-0000-0000980A0000}"/>
    <cellStyle name="40% - Accent6 2 3 2 4" xfId="1132" xr:uid="{00000000-0005-0000-0000-0000990A0000}"/>
    <cellStyle name="40% - Accent6 2 3 2 4 2" xfId="2998" xr:uid="{00000000-0005-0000-0000-00009A0A0000}"/>
    <cellStyle name="40% - Accent6 2 3 2 5" xfId="2376" xr:uid="{00000000-0005-0000-0000-00009B0A0000}"/>
    <cellStyle name="40% - Accent6 2 3 3" xfId="486" xr:uid="{00000000-0005-0000-0000-00009C0A0000}"/>
    <cellStyle name="40% - Accent6 2 3 3 2" xfId="1756" xr:uid="{00000000-0005-0000-0000-00009D0A0000}"/>
    <cellStyle name="40% - Accent6 2 3 3 2 2" xfId="3622" xr:uid="{00000000-0005-0000-0000-00009E0A0000}"/>
    <cellStyle name="40% - Accent6 2 3 3 3" xfId="1134" xr:uid="{00000000-0005-0000-0000-00009F0A0000}"/>
    <cellStyle name="40% - Accent6 2 3 3 3 2" xfId="3000" xr:uid="{00000000-0005-0000-0000-0000A00A0000}"/>
    <cellStyle name="40% - Accent6 2 3 3 4" xfId="2378" xr:uid="{00000000-0005-0000-0000-0000A10A0000}"/>
    <cellStyle name="40% - Accent6 2 3 4" xfId="1753" xr:uid="{00000000-0005-0000-0000-0000A20A0000}"/>
    <cellStyle name="40% - Accent6 2 3 4 2" xfId="3619" xr:uid="{00000000-0005-0000-0000-0000A30A0000}"/>
    <cellStyle name="40% - Accent6 2 3 5" xfId="1131" xr:uid="{00000000-0005-0000-0000-0000A40A0000}"/>
    <cellStyle name="40% - Accent6 2 3 5 2" xfId="2997" xr:uid="{00000000-0005-0000-0000-0000A50A0000}"/>
    <cellStyle name="40% - Accent6 2 3 6" xfId="2375" xr:uid="{00000000-0005-0000-0000-0000A60A0000}"/>
    <cellStyle name="40% - Accent6 2 4" xfId="487" xr:uid="{00000000-0005-0000-0000-0000A70A0000}"/>
    <cellStyle name="40% - Accent6 2 4 2" xfId="488" xr:uid="{00000000-0005-0000-0000-0000A80A0000}"/>
    <cellStyle name="40% - Accent6 2 4 2 2" xfId="1758" xr:uid="{00000000-0005-0000-0000-0000A90A0000}"/>
    <cellStyle name="40% - Accent6 2 4 2 2 2" xfId="3624" xr:uid="{00000000-0005-0000-0000-0000AA0A0000}"/>
    <cellStyle name="40% - Accent6 2 4 2 3" xfId="1136" xr:uid="{00000000-0005-0000-0000-0000AB0A0000}"/>
    <cellStyle name="40% - Accent6 2 4 2 3 2" xfId="3002" xr:uid="{00000000-0005-0000-0000-0000AC0A0000}"/>
    <cellStyle name="40% - Accent6 2 4 2 4" xfId="2380" xr:uid="{00000000-0005-0000-0000-0000AD0A0000}"/>
    <cellStyle name="40% - Accent6 2 4 3" xfId="1757" xr:uid="{00000000-0005-0000-0000-0000AE0A0000}"/>
    <cellStyle name="40% - Accent6 2 4 3 2" xfId="3623" xr:uid="{00000000-0005-0000-0000-0000AF0A0000}"/>
    <cellStyle name="40% - Accent6 2 4 4" xfId="1135" xr:uid="{00000000-0005-0000-0000-0000B00A0000}"/>
    <cellStyle name="40% - Accent6 2 4 4 2" xfId="3001" xr:uid="{00000000-0005-0000-0000-0000B10A0000}"/>
    <cellStyle name="40% - Accent6 2 4 5" xfId="2379" xr:uid="{00000000-0005-0000-0000-0000B20A0000}"/>
    <cellStyle name="40% - Accent6 2 5" xfId="489" xr:uid="{00000000-0005-0000-0000-0000B30A0000}"/>
    <cellStyle name="40% - Accent6 2 5 2" xfId="490" xr:uid="{00000000-0005-0000-0000-0000B40A0000}"/>
    <cellStyle name="40% - Accent6 2 5 2 2" xfId="1760" xr:uid="{00000000-0005-0000-0000-0000B50A0000}"/>
    <cellStyle name="40% - Accent6 2 5 2 2 2" xfId="3626" xr:uid="{00000000-0005-0000-0000-0000B60A0000}"/>
    <cellStyle name="40% - Accent6 2 5 2 3" xfId="1138" xr:uid="{00000000-0005-0000-0000-0000B70A0000}"/>
    <cellStyle name="40% - Accent6 2 5 2 3 2" xfId="3004" xr:uid="{00000000-0005-0000-0000-0000B80A0000}"/>
    <cellStyle name="40% - Accent6 2 5 2 4" xfId="2382" xr:uid="{00000000-0005-0000-0000-0000B90A0000}"/>
    <cellStyle name="40% - Accent6 2 5 3" xfId="1759" xr:uid="{00000000-0005-0000-0000-0000BA0A0000}"/>
    <cellStyle name="40% - Accent6 2 5 3 2" xfId="3625" xr:uid="{00000000-0005-0000-0000-0000BB0A0000}"/>
    <cellStyle name="40% - Accent6 2 5 4" xfId="1137" xr:uid="{00000000-0005-0000-0000-0000BC0A0000}"/>
    <cellStyle name="40% - Accent6 2 5 4 2" xfId="3003" xr:uid="{00000000-0005-0000-0000-0000BD0A0000}"/>
    <cellStyle name="40% - Accent6 2 5 5" xfId="2381" xr:uid="{00000000-0005-0000-0000-0000BE0A0000}"/>
    <cellStyle name="40% - Accent6 2 6" xfId="491" xr:uid="{00000000-0005-0000-0000-0000BF0A0000}"/>
    <cellStyle name="40% - Accent6 2 6 2" xfId="1761" xr:uid="{00000000-0005-0000-0000-0000C00A0000}"/>
    <cellStyle name="40% - Accent6 2 6 2 2" xfId="3627" xr:uid="{00000000-0005-0000-0000-0000C10A0000}"/>
    <cellStyle name="40% - Accent6 2 6 3" xfId="1139" xr:uid="{00000000-0005-0000-0000-0000C20A0000}"/>
    <cellStyle name="40% - Accent6 2 6 3 2" xfId="3005" xr:uid="{00000000-0005-0000-0000-0000C30A0000}"/>
    <cellStyle name="40% - Accent6 2 6 4" xfId="2383" xr:uid="{00000000-0005-0000-0000-0000C40A0000}"/>
    <cellStyle name="40% - Accent6 2 7" xfId="1742" xr:uid="{00000000-0005-0000-0000-0000C50A0000}"/>
    <cellStyle name="40% - Accent6 2 7 2" xfId="3608" xr:uid="{00000000-0005-0000-0000-0000C60A0000}"/>
    <cellStyle name="40% - Accent6 2 8" xfId="1120" xr:uid="{00000000-0005-0000-0000-0000C70A0000}"/>
    <cellStyle name="40% - Accent6 2 8 2" xfId="2986" xr:uid="{00000000-0005-0000-0000-0000C80A0000}"/>
    <cellStyle name="40% - Accent6 2 9" xfId="2364" xr:uid="{00000000-0005-0000-0000-0000C90A0000}"/>
    <cellStyle name="40% - Accent6 3" xfId="492" xr:uid="{00000000-0005-0000-0000-0000CA0A0000}"/>
    <cellStyle name="40% - Accent6 3 2" xfId="493" xr:uid="{00000000-0005-0000-0000-0000CB0A0000}"/>
    <cellStyle name="40% - Accent6 3 2 2" xfId="494" xr:uid="{00000000-0005-0000-0000-0000CC0A0000}"/>
    <cellStyle name="40% - Accent6 3 2 2 2" xfId="495" xr:uid="{00000000-0005-0000-0000-0000CD0A0000}"/>
    <cellStyle name="40% - Accent6 3 2 2 2 2" xfId="1765" xr:uid="{00000000-0005-0000-0000-0000CE0A0000}"/>
    <cellStyle name="40% - Accent6 3 2 2 2 2 2" xfId="3631" xr:uid="{00000000-0005-0000-0000-0000CF0A0000}"/>
    <cellStyle name="40% - Accent6 3 2 2 2 3" xfId="1143" xr:uid="{00000000-0005-0000-0000-0000D00A0000}"/>
    <cellStyle name="40% - Accent6 3 2 2 2 3 2" xfId="3009" xr:uid="{00000000-0005-0000-0000-0000D10A0000}"/>
    <cellStyle name="40% - Accent6 3 2 2 2 4" xfId="2387" xr:uid="{00000000-0005-0000-0000-0000D20A0000}"/>
    <cellStyle name="40% - Accent6 3 2 2 3" xfId="1764" xr:uid="{00000000-0005-0000-0000-0000D30A0000}"/>
    <cellStyle name="40% - Accent6 3 2 2 3 2" xfId="3630" xr:uid="{00000000-0005-0000-0000-0000D40A0000}"/>
    <cellStyle name="40% - Accent6 3 2 2 4" xfId="1142" xr:uid="{00000000-0005-0000-0000-0000D50A0000}"/>
    <cellStyle name="40% - Accent6 3 2 2 4 2" xfId="3008" xr:uid="{00000000-0005-0000-0000-0000D60A0000}"/>
    <cellStyle name="40% - Accent6 3 2 2 5" xfId="2386" xr:uid="{00000000-0005-0000-0000-0000D70A0000}"/>
    <cellStyle name="40% - Accent6 3 2 3" xfId="496" xr:uid="{00000000-0005-0000-0000-0000D80A0000}"/>
    <cellStyle name="40% - Accent6 3 2 3 2" xfId="1766" xr:uid="{00000000-0005-0000-0000-0000D90A0000}"/>
    <cellStyle name="40% - Accent6 3 2 3 2 2" xfId="3632" xr:uid="{00000000-0005-0000-0000-0000DA0A0000}"/>
    <cellStyle name="40% - Accent6 3 2 3 3" xfId="1144" xr:uid="{00000000-0005-0000-0000-0000DB0A0000}"/>
    <cellStyle name="40% - Accent6 3 2 3 3 2" xfId="3010" xr:uid="{00000000-0005-0000-0000-0000DC0A0000}"/>
    <cellStyle name="40% - Accent6 3 2 3 4" xfId="2388" xr:uid="{00000000-0005-0000-0000-0000DD0A0000}"/>
    <cellStyle name="40% - Accent6 3 2 4" xfId="1763" xr:uid="{00000000-0005-0000-0000-0000DE0A0000}"/>
    <cellStyle name="40% - Accent6 3 2 4 2" xfId="3629" xr:uid="{00000000-0005-0000-0000-0000DF0A0000}"/>
    <cellStyle name="40% - Accent6 3 2 5" xfId="1141" xr:uid="{00000000-0005-0000-0000-0000E00A0000}"/>
    <cellStyle name="40% - Accent6 3 2 5 2" xfId="3007" xr:uid="{00000000-0005-0000-0000-0000E10A0000}"/>
    <cellStyle name="40% - Accent6 3 2 6" xfId="2385" xr:uid="{00000000-0005-0000-0000-0000E20A0000}"/>
    <cellStyle name="40% - Accent6 3 3" xfId="497" xr:uid="{00000000-0005-0000-0000-0000E30A0000}"/>
    <cellStyle name="40% - Accent6 3 3 2" xfId="498" xr:uid="{00000000-0005-0000-0000-0000E40A0000}"/>
    <cellStyle name="40% - Accent6 3 3 2 2" xfId="1768" xr:uid="{00000000-0005-0000-0000-0000E50A0000}"/>
    <cellStyle name="40% - Accent6 3 3 2 2 2" xfId="3634" xr:uid="{00000000-0005-0000-0000-0000E60A0000}"/>
    <cellStyle name="40% - Accent6 3 3 2 3" xfId="1146" xr:uid="{00000000-0005-0000-0000-0000E70A0000}"/>
    <cellStyle name="40% - Accent6 3 3 2 3 2" xfId="3012" xr:uid="{00000000-0005-0000-0000-0000E80A0000}"/>
    <cellStyle name="40% - Accent6 3 3 2 4" xfId="2390" xr:uid="{00000000-0005-0000-0000-0000E90A0000}"/>
    <cellStyle name="40% - Accent6 3 3 3" xfId="1767" xr:uid="{00000000-0005-0000-0000-0000EA0A0000}"/>
    <cellStyle name="40% - Accent6 3 3 3 2" xfId="3633" xr:uid="{00000000-0005-0000-0000-0000EB0A0000}"/>
    <cellStyle name="40% - Accent6 3 3 4" xfId="1145" xr:uid="{00000000-0005-0000-0000-0000EC0A0000}"/>
    <cellStyle name="40% - Accent6 3 3 4 2" xfId="3011" xr:uid="{00000000-0005-0000-0000-0000ED0A0000}"/>
    <cellStyle name="40% - Accent6 3 3 5" xfId="2389" xr:uid="{00000000-0005-0000-0000-0000EE0A0000}"/>
    <cellStyle name="40% - Accent6 3 4" xfId="499" xr:uid="{00000000-0005-0000-0000-0000EF0A0000}"/>
    <cellStyle name="40% - Accent6 3 4 2" xfId="500" xr:uid="{00000000-0005-0000-0000-0000F00A0000}"/>
    <cellStyle name="40% - Accent6 3 4 2 2" xfId="1770" xr:uid="{00000000-0005-0000-0000-0000F10A0000}"/>
    <cellStyle name="40% - Accent6 3 4 2 2 2" xfId="3636" xr:uid="{00000000-0005-0000-0000-0000F20A0000}"/>
    <cellStyle name="40% - Accent6 3 4 2 3" xfId="1148" xr:uid="{00000000-0005-0000-0000-0000F30A0000}"/>
    <cellStyle name="40% - Accent6 3 4 2 3 2" xfId="3014" xr:uid="{00000000-0005-0000-0000-0000F40A0000}"/>
    <cellStyle name="40% - Accent6 3 4 2 4" xfId="2392" xr:uid="{00000000-0005-0000-0000-0000F50A0000}"/>
    <cellStyle name="40% - Accent6 3 4 3" xfId="1769" xr:uid="{00000000-0005-0000-0000-0000F60A0000}"/>
    <cellStyle name="40% - Accent6 3 4 3 2" xfId="3635" xr:uid="{00000000-0005-0000-0000-0000F70A0000}"/>
    <cellStyle name="40% - Accent6 3 4 4" xfId="1147" xr:uid="{00000000-0005-0000-0000-0000F80A0000}"/>
    <cellStyle name="40% - Accent6 3 4 4 2" xfId="3013" xr:uid="{00000000-0005-0000-0000-0000F90A0000}"/>
    <cellStyle name="40% - Accent6 3 4 5" xfId="2391" xr:uid="{00000000-0005-0000-0000-0000FA0A0000}"/>
    <cellStyle name="40% - Accent6 3 5" xfId="501" xr:uid="{00000000-0005-0000-0000-0000FB0A0000}"/>
    <cellStyle name="40% - Accent6 3 5 2" xfId="1771" xr:uid="{00000000-0005-0000-0000-0000FC0A0000}"/>
    <cellStyle name="40% - Accent6 3 5 2 2" xfId="3637" xr:uid="{00000000-0005-0000-0000-0000FD0A0000}"/>
    <cellStyle name="40% - Accent6 3 5 3" xfId="1149" xr:uid="{00000000-0005-0000-0000-0000FE0A0000}"/>
    <cellStyle name="40% - Accent6 3 5 3 2" xfId="3015" xr:uid="{00000000-0005-0000-0000-0000FF0A0000}"/>
    <cellStyle name="40% - Accent6 3 5 4" xfId="2393" xr:uid="{00000000-0005-0000-0000-0000000B0000}"/>
    <cellStyle name="40% - Accent6 3 6" xfId="1762" xr:uid="{00000000-0005-0000-0000-0000010B0000}"/>
    <cellStyle name="40% - Accent6 3 6 2" xfId="3628" xr:uid="{00000000-0005-0000-0000-0000020B0000}"/>
    <cellStyle name="40% - Accent6 3 7" xfId="1140" xr:uid="{00000000-0005-0000-0000-0000030B0000}"/>
    <cellStyle name="40% - Accent6 3 7 2" xfId="3006" xr:uid="{00000000-0005-0000-0000-0000040B0000}"/>
    <cellStyle name="40% - Accent6 3 8" xfId="2384" xr:uid="{00000000-0005-0000-0000-0000050B0000}"/>
    <cellStyle name="40% - Accent6 4" xfId="502" xr:uid="{00000000-0005-0000-0000-0000060B0000}"/>
    <cellStyle name="40% - Accent6 4 2" xfId="503" xr:uid="{00000000-0005-0000-0000-0000070B0000}"/>
    <cellStyle name="40% - Accent6 4 2 2" xfId="504" xr:uid="{00000000-0005-0000-0000-0000080B0000}"/>
    <cellStyle name="40% - Accent6 4 2 2 2" xfId="1774" xr:uid="{00000000-0005-0000-0000-0000090B0000}"/>
    <cellStyle name="40% - Accent6 4 2 2 2 2" xfId="3640" xr:uid="{00000000-0005-0000-0000-00000A0B0000}"/>
    <cellStyle name="40% - Accent6 4 2 2 3" xfId="1152" xr:uid="{00000000-0005-0000-0000-00000B0B0000}"/>
    <cellStyle name="40% - Accent6 4 2 2 3 2" xfId="3018" xr:uid="{00000000-0005-0000-0000-00000C0B0000}"/>
    <cellStyle name="40% - Accent6 4 2 2 4" xfId="2396" xr:uid="{00000000-0005-0000-0000-00000D0B0000}"/>
    <cellStyle name="40% - Accent6 4 2 3" xfId="1773" xr:uid="{00000000-0005-0000-0000-00000E0B0000}"/>
    <cellStyle name="40% - Accent6 4 2 3 2" xfId="3639" xr:uid="{00000000-0005-0000-0000-00000F0B0000}"/>
    <cellStyle name="40% - Accent6 4 2 4" xfId="1151" xr:uid="{00000000-0005-0000-0000-0000100B0000}"/>
    <cellStyle name="40% - Accent6 4 2 4 2" xfId="3017" xr:uid="{00000000-0005-0000-0000-0000110B0000}"/>
    <cellStyle name="40% - Accent6 4 2 5" xfId="2395" xr:uid="{00000000-0005-0000-0000-0000120B0000}"/>
    <cellStyle name="40% - Accent6 4 3" xfId="505" xr:uid="{00000000-0005-0000-0000-0000130B0000}"/>
    <cellStyle name="40% - Accent6 4 3 2" xfId="1775" xr:uid="{00000000-0005-0000-0000-0000140B0000}"/>
    <cellStyle name="40% - Accent6 4 3 2 2" xfId="3641" xr:uid="{00000000-0005-0000-0000-0000150B0000}"/>
    <cellStyle name="40% - Accent6 4 3 3" xfId="1153" xr:uid="{00000000-0005-0000-0000-0000160B0000}"/>
    <cellStyle name="40% - Accent6 4 3 3 2" xfId="3019" xr:uid="{00000000-0005-0000-0000-0000170B0000}"/>
    <cellStyle name="40% - Accent6 4 3 4" xfId="2397" xr:uid="{00000000-0005-0000-0000-0000180B0000}"/>
    <cellStyle name="40% - Accent6 4 4" xfId="1772" xr:uid="{00000000-0005-0000-0000-0000190B0000}"/>
    <cellStyle name="40% - Accent6 4 4 2" xfId="3638" xr:uid="{00000000-0005-0000-0000-00001A0B0000}"/>
    <cellStyle name="40% - Accent6 4 5" xfId="1150" xr:uid="{00000000-0005-0000-0000-00001B0B0000}"/>
    <cellStyle name="40% - Accent6 4 5 2" xfId="3016" xr:uid="{00000000-0005-0000-0000-00001C0B0000}"/>
    <cellStyle name="40% - Accent6 4 6" xfId="2394" xr:uid="{00000000-0005-0000-0000-00001D0B0000}"/>
    <cellStyle name="40% - Accent6 5" xfId="506" xr:uid="{00000000-0005-0000-0000-00001E0B0000}"/>
    <cellStyle name="40% - Accent6 5 2" xfId="507" xr:uid="{00000000-0005-0000-0000-00001F0B0000}"/>
    <cellStyle name="40% - Accent6 5 2 2" xfId="1777" xr:uid="{00000000-0005-0000-0000-0000200B0000}"/>
    <cellStyle name="40% - Accent6 5 2 2 2" xfId="3643" xr:uid="{00000000-0005-0000-0000-0000210B0000}"/>
    <cellStyle name="40% - Accent6 5 2 3" xfId="1155" xr:uid="{00000000-0005-0000-0000-0000220B0000}"/>
    <cellStyle name="40% - Accent6 5 2 3 2" xfId="3021" xr:uid="{00000000-0005-0000-0000-0000230B0000}"/>
    <cellStyle name="40% - Accent6 5 2 4" xfId="2399" xr:uid="{00000000-0005-0000-0000-0000240B0000}"/>
    <cellStyle name="40% - Accent6 5 3" xfId="1776" xr:uid="{00000000-0005-0000-0000-0000250B0000}"/>
    <cellStyle name="40% - Accent6 5 3 2" xfId="3642" xr:uid="{00000000-0005-0000-0000-0000260B0000}"/>
    <cellStyle name="40% - Accent6 5 4" xfId="1154" xr:uid="{00000000-0005-0000-0000-0000270B0000}"/>
    <cellStyle name="40% - Accent6 5 4 2" xfId="3020" xr:uid="{00000000-0005-0000-0000-0000280B0000}"/>
    <cellStyle name="40% - Accent6 5 5" xfId="2398" xr:uid="{00000000-0005-0000-0000-0000290B0000}"/>
    <cellStyle name="40% - Accent6 6" xfId="508" xr:uid="{00000000-0005-0000-0000-00002A0B0000}"/>
    <cellStyle name="40% - Accent6 6 2" xfId="509" xr:uid="{00000000-0005-0000-0000-00002B0B0000}"/>
    <cellStyle name="40% - Accent6 6 2 2" xfId="1779" xr:uid="{00000000-0005-0000-0000-00002C0B0000}"/>
    <cellStyle name="40% - Accent6 6 2 2 2" xfId="3645" xr:uid="{00000000-0005-0000-0000-00002D0B0000}"/>
    <cellStyle name="40% - Accent6 6 2 3" xfId="1157" xr:uid="{00000000-0005-0000-0000-00002E0B0000}"/>
    <cellStyle name="40% - Accent6 6 2 3 2" xfId="3023" xr:uid="{00000000-0005-0000-0000-00002F0B0000}"/>
    <cellStyle name="40% - Accent6 6 2 4" xfId="2401" xr:uid="{00000000-0005-0000-0000-0000300B0000}"/>
    <cellStyle name="40% - Accent6 6 3" xfId="1778" xr:uid="{00000000-0005-0000-0000-0000310B0000}"/>
    <cellStyle name="40% - Accent6 6 3 2" xfId="3644" xr:uid="{00000000-0005-0000-0000-0000320B0000}"/>
    <cellStyle name="40% - Accent6 6 4" xfId="1156" xr:uid="{00000000-0005-0000-0000-0000330B0000}"/>
    <cellStyle name="40% - Accent6 6 4 2" xfId="3022" xr:uid="{00000000-0005-0000-0000-0000340B0000}"/>
    <cellStyle name="40% - Accent6 6 5" xfId="2400" xr:uid="{00000000-0005-0000-0000-0000350B0000}"/>
    <cellStyle name="40% - Accent6 7" xfId="510" xr:uid="{00000000-0005-0000-0000-0000360B0000}"/>
    <cellStyle name="40% - Accent6 7 2" xfId="1780" xr:uid="{00000000-0005-0000-0000-0000370B0000}"/>
    <cellStyle name="40% - Accent6 7 2 2" xfId="3646" xr:uid="{00000000-0005-0000-0000-0000380B0000}"/>
    <cellStyle name="40% - Accent6 7 3" xfId="1158" xr:uid="{00000000-0005-0000-0000-0000390B0000}"/>
    <cellStyle name="40% - Accent6 7 3 2" xfId="3024" xr:uid="{00000000-0005-0000-0000-00003A0B0000}"/>
    <cellStyle name="40% - Accent6 7 4" xfId="2402" xr:uid="{00000000-0005-0000-0000-00003B0B0000}"/>
    <cellStyle name="40% - Accent6 8" xfId="1310" xr:uid="{00000000-0005-0000-0000-00003C0B0000}"/>
    <cellStyle name="40% - Accent6 8 2" xfId="3176" xr:uid="{00000000-0005-0000-0000-00003D0B0000}"/>
    <cellStyle name="40% - Accent6 9" xfId="686" xr:uid="{00000000-0005-0000-0000-00003E0B0000}"/>
    <cellStyle name="40% - Accent6 9 2" xfId="2553" xr:uid="{00000000-0005-0000-0000-00003F0B0000}"/>
    <cellStyle name="60% - Accent1" xfId="21" builtinId="32" customBuiltin="1"/>
    <cellStyle name="60% - Accent1 2" xfId="3787" xr:uid="{0FD9AB28-FBC7-427A-836C-BEA1A1909833}"/>
    <cellStyle name="60% - Accent2" xfId="25" builtinId="36" customBuiltin="1"/>
    <cellStyle name="60% - Accent2 2" xfId="3788" xr:uid="{725D8929-9154-4EF2-BA33-1D4B3A033FB4}"/>
    <cellStyle name="60% - Accent3" xfId="29" builtinId="40" customBuiltin="1"/>
    <cellStyle name="60% - Accent3 2" xfId="3789" xr:uid="{B43D3ACD-4FDC-42D0-BC30-D850C0E8B5D6}"/>
    <cellStyle name="60% - Accent4" xfId="33" builtinId="44" customBuiltin="1"/>
    <cellStyle name="60% - Accent4 2" xfId="3790" xr:uid="{2CB9B28A-55A3-4B7F-9505-2E1BB665C1D8}"/>
    <cellStyle name="60% - Accent5" xfId="37" builtinId="48" customBuiltin="1"/>
    <cellStyle name="60% - Accent5 2" xfId="3791" xr:uid="{F124F6EC-3D25-408D-A3D8-E84AFF90AACD}"/>
    <cellStyle name="60% - Accent6" xfId="41" builtinId="52" customBuiltin="1"/>
    <cellStyle name="60% - Accent6 2" xfId="3792" xr:uid="{42545DCC-92C4-43DD-B5CA-6AF2F9ED8F2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11" xr:uid="{00000000-0005-0000-0000-00004F0B0000}"/>
    <cellStyle name="Comma 2 10" xfId="2403" xr:uid="{00000000-0005-0000-0000-0000500B0000}"/>
    <cellStyle name="Comma 2 2" xfId="512" xr:uid="{00000000-0005-0000-0000-0000510B0000}"/>
    <cellStyle name="Comma 2 2 2" xfId="513" xr:uid="{00000000-0005-0000-0000-0000520B0000}"/>
    <cellStyle name="Comma 2 2 2 2" xfId="514" xr:uid="{00000000-0005-0000-0000-0000530B0000}"/>
    <cellStyle name="Comma 2 2 2 2 2" xfId="515" xr:uid="{00000000-0005-0000-0000-0000540B0000}"/>
    <cellStyle name="Comma 2 2 2 2 2 2" xfId="516" xr:uid="{00000000-0005-0000-0000-0000550B0000}"/>
    <cellStyle name="Comma 2 2 2 2 2 2 2" xfId="1786" xr:uid="{00000000-0005-0000-0000-0000560B0000}"/>
    <cellStyle name="Comma 2 2 2 2 2 2 2 2" xfId="3652" xr:uid="{00000000-0005-0000-0000-0000570B0000}"/>
    <cellStyle name="Comma 2 2 2 2 2 2 3" xfId="1164" xr:uid="{00000000-0005-0000-0000-0000580B0000}"/>
    <cellStyle name="Comma 2 2 2 2 2 2 3 2" xfId="3030" xr:uid="{00000000-0005-0000-0000-0000590B0000}"/>
    <cellStyle name="Comma 2 2 2 2 2 2 4" xfId="2408" xr:uid="{00000000-0005-0000-0000-00005A0B0000}"/>
    <cellStyle name="Comma 2 2 2 2 2 3" xfId="1785" xr:uid="{00000000-0005-0000-0000-00005B0B0000}"/>
    <cellStyle name="Comma 2 2 2 2 2 3 2" xfId="3651" xr:uid="{00000000-0005-0000-0000-00005C0B0000}"/>
    <cellStyle name="Comma 2 2 2 2 2 4" xfId="1163" xr:uid="{00000000-0005-0000-0000-00005D0B0000}"/>
    <cellStyle name="Comma 2 2 2 2 2 4 2" xfId="3029" xr:uid="{00000000-0005-0000-0000-00005E0B0000}"/>
    <cellStyle name="Comma 2 2 2 2 2 5" xfId="2407" xr:uid="{00000000-0005-0000-0000-00005F0B0000}"/>
    <cellStyle name="Comma 2 2 2 2 3" xfId="517" xr:uid="{00000000-0005-0000-0000-0000600B0000}"/>
    <cellStyle name="Comma 2 2 2 2 3 2" xfId="1787" xr:uid="{00000000-0005-0000-0000-0000610B0000}"/>
    <cellStyle name="Comma 2 2 2 2 3 2 2" xfId="3653" xr:uid="{00000000-0005-0000-0000-0000620B0000}"/>
    <cellStyle name="Comma 2 2 2 2 3 3" xfId="1165" xr:uid="{00000000-0005-0000-0000-0000630B0000}"/>
    <cellStyle name="Comma 2 2 2 2 3 3 2" xfId="3031" xr:uid="{00000000-0005-0000-0000-0000640B0000}"/>
    <cellStyle name="Comma 2 2 2 2 3 4" xfId="2409" xr:uid="{00000000-0005-0000-0000-0000650B0000}"/>
    <cellStyle name="Comma 2 2 2 2 4" xfId="1784" xr:uid="{00000000-0005-0000-0000-0000660B0000}"/>
    <cellStyle name="Comma 2 2 2 2 4 2" xfId="3650" xr:uid="{00000000-0005-0000-0000-0000670B0000}"/>
    <cellStyle name="Comma 2 2 2 2 5" xfId="1162" xr:uid="{00000000-0005-0000-0000-0000680B0000}"/>
    <cellStyle name="Comma 2 2 2 2 5 2" xfId="3028" xr:uid="{00000000-0005-0000-0000-0000690B0000}"/>
    <cellStyle name="Comma 2 2 2 2 6" xfId="2406" xr:uid="{00000000-0005-0000-0000-00006A0B0000}"/>
    <cellStyle name="Comma 2 2 2 3" xfId="518" xr:uid="{00000000-0005-0000-0000-00006B0B0000}"/>
    <cellStyle name="Comma 2 2 2 3 2" xfId="519" xr:uid="{00000000-0005-0000-0000-00006C0B0000}"/>
    <cellStyle name="Comma 2 2 2 3 2 2" xfId="1789" xr:uid="{00000000-0005-0000-0000-00006D0B0000}"/>
    <cellStyle name="Comma 2 2 2 3 2 2 2" xfId="3655" xr:uid="{00000000-0005-0000-0000-00006E0B0000}"/>
    <cellStyle name="Comma 2 2 2 3 2 3" xfId="1167" xr:uid="{00000000-0005-0000-0000-00006F0B0000}"/>
    <cellStyle name="Comma 2 2 2 3 2 3 2" xfId="3033" xr:uid="{00000000-0005-0000-0000-0000700B0000}"/>
    <cellStyle name="Comma 2 2 2 3 2 4" xfId="2411" xr:uid="{00000000-0005-0000-0000-0000710B0000}"/>
    <cellStyle name="Comma 2 2 2 3 3" xfId="1788" xr:uid="{00000000-0005-0000-0000-0000720B0000}"/>
    <cellStyle name="Comma 2 2 2 3 3 2" xfId="3654" xr:uid="{00000000-0005-0000-0000-0000730B0000}"/>
    <cellStyle name="Comma 2 2 2 3 4" xfId="1166" xr:uid="{00000000-0005-0000-0000-0000740B0000}"/>
    <cellStyle name="Comma 2 2 2 3 4 2" xfId="3032" xr:uid="{00000000-0005-0000-0000-0000750B0000}"/>
    <cellStyle name="Comma 2 2 2 3 5" xfId="2410" xr:uid="{00000000-0005-0000-0000-0000760B0000}"/>
    <cellStyle name="Comma 2 2 2 4" xfId="520" xr:uid="{00000000-0005-0000-0000-0000770B0000}"/>
    <cellStyle name="Comma 2 2 2 4 2" xfId="521" xr:uid="{00000000-0005-0000-0000-0000780B0000}"/>
    <cellStyle name="Comma 2 2 2 4 2 2" xfId="1791" xr:uid="{00000000-0005-0000-0000-0000790B0000}"/>
    <cellStyle name="Comma 2 2 2 4 2 2 2" xfId="3657" xr:uid="{00000000-0005-0000-0000-00007A0B0000}"/>
    <cellStyle name="Comma 2 2 2 4 2 3" xfId="1169" xr:uid="{00000000-0005-0000-0000-00007B0B0000}"/>
    <cellStyle name="Comma 2 2 2 4 2 3 2" xfId="3035" xr:uid="{00000000-0005-0000-0000-00007C0B0000}"/>
    <cellStyle name="Comma 2 2 2 4 2 4" xfId="2413" xr:uid="{00000000-0005-0000-0000-00007D0B0000}"/>
    <cellStyle name="Comma 2 2 2 4 3" xfId="1790" xr:uid="{00000000-0005-0000-0000-00007E0B0000}"/>
    <cellStyle name="Comma 2 2 2 4 3 2" xfId="3656" xr:uid="{00000000-0005-0000-0000-00007F0B0000}"/>
    <cellStyle name="Comma 2 2 2 4 4" xfId="1168" xr:uid="{00000000-0005-0000-0000-0000800B0000}"/>
    <cellStyle name="Comma 2 2 2 4 4 2" xfId="3034" xr:uid="{00000000-0005-0000-0000-0000810B0000}"/>
    <cellStyle name="Comma 2 2 2 4 5" xfId="2412" xr:uid="{00000000-0005-0000-0000-0000820B0000}"/>
    <cellStyle name="Comma 2 2 2 5" xfId="522" xr:uid="{00000000-0005-0000-0000-0000830B0000}"/>
    <cellStyle name="Comma 2 2 2 5 2" xfId="1792" xr:uid="{00000000-0005-0000-0000-0000840B0000}"/>
    <cellStyle name="Comma 2 2 2 5 2 2" xfId="3658" xr:uid="{00000000-0005-0000-0000-0000850B0000}"/>
    <cellStyle name="Comma 2 2 2 5 3" xfId="1170" xr:uid="{00000000-0005-0000-0000-0000860B0000}"/>
    <cellStyle name="Comma 2 2 2 5 3 2" xfId="3036" xr:uid="{00000000-0005-0000-0000-0000870B0000}"/>
    <cellStyle name="Comma 2 2 2 5 4" xfId="2414" xr:uid="{00000000-0005-0000-0000-0000880B0000}"/>
    <cellStyle name="Comma 2 2 2 6" xfId="1783" xr:uid="{00000000-0005-0000-0000-0000890B0000}"/>
    <cellStyle name="Comma 2 2 2 6 2" xfId="3649" xr:uid="{00000000-0005-0000-0000-00008A0B0000}"/>
    <cellStyle name="Comma 2 2 2 7" xfId="1161" xr:uid="{00000000-0005-0000-0000-00008B0B0000}"/>
    <cellStyle name="Comma 2 2 2 7 2" xfId="3027" xr:uid="{00000000-0005-0000-0000-00008C0B0000}"/>
    <cellStyle name="Comma 2 2 2 8" xfId="2405" xr:uid="{00000000-0005-0000-0000-00008D0B0000}"/>
    <cellStyle name="Comma 2 2 3" xfId="523" xr:uid="{00000000-0005-0000-0000-00008E0B0000}"/>
    <cellStyle name="Comma 2 2 3 2" xfId="524" xr:uid="{00000000-0005-0000-0000-00008F0B0000}"/>
    <cellStyle name="Comma 2 2 3 2 2" xfId="525" xr:uid="{00000000-0005-0000-0000-0000900B0000}"/>
    <cellStyle name="Comma 2 2 3 2 2 2" xfId="1795" xr:uid="{00000000-0005-0000-0000-0000910B0000}"/>
    <cellStyle name="Comma 2 2 3 2 2 2 2" xfId="3661" xr:uid="{00000000-0005-0000-0000-0000920B0000}"/>
    <cellStyle name="Comma 2 2 3 2 2 3" xfId="1173" xr:uid="{00000000-0005-0000-0000-0000930B0000}"/>
    <cellStyle name="Comma 2 2 3 2 2 3 2" xfId="3039" xr:uid="{00000000-0005-0000-0000-0000940B0000}"/>
    <cellStyle name="Comma 2 2 3 2 2 4" xfId="2417" xr:uid="{00000000-0005-0000-0000-0000950B0000}"/>
    <cellStyle name="Comma 2 2 3 2 3" xfId="1794" xr:uid="{00000000-0005-0000-0000-0000960B0000}"/>
    <cellStyle name="Comma 2 2 3 2 3 2" xfId="3660" xr:uid="{00000000-0005-0000-0000-0000970B0000}"/>
    <cellStyle name="Comma 2 2 3 2 4" xfId="1172" xr:uid="{00000000-0005-0000-0000-0000980B0000}"/>
    <cellStyle name="Comma 2 2 3 2 4 2" xfId="3038" xr:uid="{00000000-0005-0000-0000-0000990B0000}"/>
    <cellStyle name="Comma 2 2 3 2 5" xfId="2416" xr:uid="{00000000-0005-0000-0000-00009A0B0000}"/>
    <cellStyle name="Comma 2 2 3 3" xfId="526" xr:uid="{00000000-0005-0000-0000-00009B0B0000}"/>
    <cellStyle name="Comma 2 2 3 3 2" xfId="1796" xr:uid="{00000000-0005-0000-0000-00009C0B0000}"/>
    <cellStyle name="Comma 2 2 3 3 2 2" xfId="3662" xr:uid="{00000000-0005-0000-0000-00009D0B0000}"/>
    <cellStyle name="Comma 2 2 3 3 3" xfId="1174" xr:uid="{00000000-0005-0000-0000-00009E0B0000}"/>
    <cellStyle name="Comma 2 2 3 3 3 2" xfId="3040" xr:uid="{00000000-0005-0000-0000-00009F0B0000}"/>
    <cellStyle name="Comma 2 2 3 3 4" xfId="2418" xr:uid="{00000000-0005-0000-0000-0000A00B0000}"/>
    <cellStyle name="Comma 2 2 3 4" xfId="1793" xr:uid="{00000000-0005-0000-0000-0000A10B0000}"/>
    <cellStyle name="Comma 2 2 3 4 2" xfId="3659" xr:uid="{00000000-0005-0000-0000-0000A20B0000}"/>
    <cellStyle name="Comma 2 2 3 5" xfId="1171" xr:uid="{00000000-0005-0000-0000-0000A30B0000}"/>
    <cellStyle name="Comma 2 2 3 5 2" xfId="3037" xr:uid="{00000000-0005-0000-0000-0000A40B0000}"/>
    <cellStyle name="Comma 2 2 3 6" xfId="2415" xr:uid="{00000000-0005-0000-0000-0000A50B0000}"/>
    <cellStyle name="Comma 2 2 4" xfId="527" xr:uid="{00000000-0005-0000-0000-0000A60B0000}"/>
    <cellStyle name="Comma 2 2 4 2" xfId="528" xr:uid="{00000000-0005-0000-0000-0000A70B0000}"/>
    <cellStyle name="Comma 2 2 4 2 2" xfId="1798" xr:uid="{00000000-0005-0000-0000-0000A80B0000}"/>
    <cellStyle name="Comma 2 2 4 2 2 2" xfId="3664" xr:uid="{00000000-0005-0000-0000-0000A90B0000}"/>
    <cellStyle name="Comma 2 2 4 2 3" xfId="1176" xr:uid="{00000000-0005-0000-0000-0000AA0B0000}"/>
    <cellStyle name="Comma 2 2 4 2 3 2" xfId="3042" xr:uid="{00000000-0005-0000-0000-0000AB0B0000}"/>
    <cellStyle name="Comma 2 2 4 2 4" xfId="2420" xr:uid="{00000000-0005-0000-0000-0000AC0B0000}"/>
    <cellStyle name="Comma 2 2 4 3" xfId="1797" xr:uid="{00000000-0005-0000-0000-0000AD0B0000}"/>
    <cellStyle name="Comma 2 2 4 3 2" xfId="3663" xr:uid="{00000000-0005-0000-0000-0000AE0B0000}"/>
    <cellStyle name="Comma 2 2 4 4" xfId="1175" xr:uid="{00000000-0005-0000-0000-0000AF0B0000}"/>
    <cellStyle name="Comma 2 2 4 4 2" xfId="3041" xr:uid="{00000000-0005-0000-0000-0000B00B0000}"/>
    <cellStyle name="Comma 2 2 4 5" xfId="2419" xr:uid="{00000000-0005-0000-0000-0000B10B0000}"/>
    <cellStyle name="Comma 2 2 5" xfId="529" xr:uid="{00000000-0005-0000-0000-0000B20B0000}"/>
    <cellStyle name="Comma 2 2 5 2" xfId="530" xr:uid="{00000000-0005-0000-0000-0000B30B0000}"/>
    <cellStyle name="Comma 2 2 5 2 2" xfId="1800" xr:uid="{00000000-0005-0000-0000-0000B40B0000}"/>
    <cellStyle name="Comma 2 2 5 2 2 2" xfId="3666" xr:uid="{00000000-0005-0000-0000-0000B50B0000}"/>
    <cellStyle name="Comma 2 2 5 2 3" xfId="1178" xr:uid="{00000000-0005-0000-0000-0000B60B0000}"/>
    <cellStyle name="Comma 2 2 5 2 3 2" xfId="3044" xr:uid="{00000000-0005-0000-0000-0000B70B0000}"/>
    <cellStyle name="Comma 2 2 5 2 4" xfId="2422" xr:uid="{00000000-0005-0000-0000-0000B80B0000}"/>
    <cellStyle name="Comma 2 2 5 3" xfId="1799" xr:uid="{00000000-0005-0000-0000-0000B90B0000}"/>
    <cellStyle name="Comma 2 2 5 3 2" xfId="3665" xr:uid="{00000000-0005-0000-0000-0000BA0B0000}"/>
    <cellStyle name="Comma 2 2 5 4" xfId="1177" xr:uid="{00000000-0005-0000-0000-0000BB0B0000}"/>
    <cellStyle name="Comma 2 2 5 4 2" xfId="3043" xr:uid="{00000000-0005-0000-0000-0000BC0B0000}"/>
    <cellStyle name="Comma 2 2 5 5" xfId="2421" xr:uid="{00000000-0005-0000-0000-0000BD0B0000}"/>
    <cellStyle name="Comma 2 2 6" xfId="531" xr:uid="{00000000-0005-0000-0000-0000BE0B0000}"/>
    <cellStyle name="Comma 2 2 6 2" xfId="1801" xr:uid="{00000000-0005-0000-0000-0000BF0B0000}"/>
    <cellStyle name="Comma 2 2 6 2 2" xfId="3667" xr:uid="{00000000-0005-0000-0000-0000C00B0000}"/>
    <cellStyle name="Comma 2 2 6 3" xfId="1179" xr:uid="{00000000-0005-0000-0000-0000C10B0000}"/>
    <cellStyle name="Comma 2 2 6 3 2" xfId="3045" xr:uid="{00000000-0005-0000-0000-0000C20B0000}"/>
    <cellStyle name="Comma 2 2 6 4" xfId="2423" xr:uid="{00000000-0005-0000-0000-0000C30B0000}"/>
    <cellStyle name="Comma 2 2 7" xfId="1782" xr:uid="{00000000-0005-0000-0000-0000C40B0000}"/>
    <cellStyle name="Comma 2 2 7 2" xfId="3648" xr:uid="{00000000-0005-0000-0000-0000C50B0000}"/>
    <cellStyle name="Comma 2 2 8" xfId="1160" xr:uid="{00000000-0005-0000-0000-0000C60B0000}"/>
    <cellStyle name="Comma 2 2 8 2" xfId="3026" xr:uid="{00000000-0005-0000-0000-0000C70B0000}"/>
    <cellStyle name="Comma 2 2 9" xfId="2404" xr:uid="{00000000-0005-0000-0000-0000C80B0000}"/>
    <cellStyle name="Comma 2 3" xfId="532" xr:uid="{00000000-0005-0000-0000-0000C90B0000}"/>
    <cellStyle name="Comma 2 3 2" xfId="533" xr:uid="{00000000-0005-0000-0000-0000CA0B0000}"/>
    <cellStyle name="Comma 2 3 2 2" xfId="534" xr:uid="{00000000-0005-0000-0000-0000CB0B0000}"/>
    <cellStyle name="Comma 2 3 2 2 2" xfId="535" xr:uid="{00000000-0005-0000-0000-0000CC0B0000}"/>
    <cellStyle name="Comma 2 3 2 2 2 2" xfId="1805" xr:uid="{00000000-0005-0000-0000-0000CD0B0000}"/>
    <cellStyle name="Comma 2 3 2 2 2 2 2" xfId="3671" xr:uid="{00000000-0005-0000-0000-0000CE0B0000}"/>
    <cellStyle name="Comma 2 3 2 2 2 3" xfId="1183" xr:uid="{00000000-0005-0000-0000-0000CF0B0000}"/>
    <cellStyle name="Comma 2 3 2 2 2 3 2" xfId="3049" xr:uid="{00000000-0005-0000-0000-0000D00B0000}"/>
    <cellStyle name="Comma 2 3 2 2 2 4" xfId="2427" xr:uid="{00000000-0005-0000-0000-0000D10B0000}"/>
    <cellStyle name="Comma 2 3 2 2 3" xfId="1804" xr:uid="{00000000-0005-0000-0000-0000D20B0000}"/>
    <cellStyle name="Comma 2 3 2 2 3 2" xfId="3670" xr:uid="{00000000-0005-0000-0000-0000D30B0000}"/>
    <cellStyle name="Comma 2 3 2 2 4" xfId="1182" xr:uid="{00000000-0005-0000-0000-0000D40B0000}"/>
    <cellStyle name="Comma 2 3 2 2 4 2" xfId="3048" xr:uid="{00000000-0005-0000-0000-0000D50B0000}"/>
    <cellStyle name="Comma 2 3 2 2 5" xfId="2426" xr:uid="{00000000-0005-0000-0000-0000D60B0000}"/>
    <cellStyle name="Comma 2 3 2 3" xfId="536" xr:uid="{00000000-0005-0000-0000-0000D70B0000}"/>
    <cellStyle name="Comma 2 3 2 3 2" xfId="1806" xr:uid="{00000000-0005-0000-0000-0000D80B0000}"/>
    <cellStyle name="Comma 2 3 2 3 2 2" xfId="3672" xr:uid="{00000000-0005-0000-0000-0000D90B0000}"/>
    <cellStyle name="Comma 2 3 2 3 3" xfId="1184" xr:uid="{00000000-0005-0000-0000-0000DA0B0000}"/>
    <cellStyle name="Comma 2 3 2 3 3 2" xfId="3050" xr:uid="{00000000-0005-0000-0000-0000DB0B0000}"/>
    <cellStyle name="Comma 2 3 2 3 4" xfId="2428" xr:uid="{00000000-0005-0000-0000-0000DC0B0000}"/>
    <cellStyle name="Comma 2 3 2 4" xfId="1803" xr:uid="{00000000-0005-0000-0000-0000DD0B0000}"/>
    <cellStyle name="Comma 2 3 2 4 2" xfId="3669" xr:uid="{00000000-0005-0000-0000-0000DE0B0000}"/>
    <cellStyle name="Comma 2 3 2 5" xfId="1181" xr:uid="{00000000-0005-0000-0000-0000DF0B0000}"/>
    <cellStyle name="Comma 2 3 2 5 2" xfId="3047" xr:uid="{00000000-0005-0000-0000-0000E00B0000}"/>
    <cellStyle name="Comma 2 3 2 6" xfId="2425" xr:uid="{00000000-0005-0000-0000-0000E10B0000}"/>
    <cellStyle name="Comma 2 3 3" xfId="537" xr:uid="{00000000-0005-0000-0000-0000E20B0000}"/>
    <cellStyle name="Comma 2 3 3 2" xfId="538" xr:uid="{00000000-0005-0000-0000-0000E30B0000}"/>
    <cellStyle name="Comma 2 3 3 2 2" xfId="1808" xr:uid="{00000000-0005-0000-0000-0000E40B0000}"/>
    <cellStyle name="Comma 2 3 3 2 2 2" xfId="3674" xr:uid="{00000000-0005-0000-0000-0000E50B0000}"/>
    <cellStyle name="Comma 2 3 3 2 3" xfId="1186" xr:uid="{00000000-0005-0000-0000-0000E60B0000}"/>
    <cellStyle name="Comma 2 3 3 2 3 2" xfId="3052" xr:uid="{00000000-0005-0000-0000-0000E70B0000}"/>
    <cellStyle name="Comma 2 3 3 2 4" xfId="2430" xr:uid="{00000000-0005-0000-0000-0000E80B0000}"/>
    <cellStyle name="Comma 2 3 3 3" xfId="1807" xr:uid="{00000000-0005-0000-0000-0000E90B0000}"/>
    <cellStyle name="Comma 2 3 3 3 2" xfId="3673" xr:uid="{00000000-0005-0000-0000-0000EA0B0000}"/>
    <cellStyle name="Comma 2 3 3 4" xfId="1185" xr:uid="{00000000-0005-0000-0000-0000EB0B0000}"/>
    <cellStyle name="Comma 2 3 3 4 2" xfId="3051" xr:uid="{00000000-0005-0000-0000-0000EC0B0000}"/>
    <cellStyle name="Comma 2 3 3 5" xfId="2429" xr:uid="{00000000-0005-0000-0000-0000ED0B0000}"/>
    <cellStyle name="Comma 2 3 4" xfId="539" xr:uid="{00000000-0005-0000-0000-0000EE0B0000}"/>
    <cellStyle name="Comma 2 3 4 2" xfId="540" xr:uid="{00000000-0005-0000-0000-0000EF0B0000}"/>
    <cellStyle name="Comma 2 3 4 2 2" xfId="1810" xr:uid="{00000000-0005-0000-0000-0000F00B0000}"/>
    <cellStyle name="Comma 2 3 4 2 2 2" xfId="3676" xr:uid="{00000000-0005-0000-0000-0000F10B0000}"/>
    <cellStyle name="Comma 2 3 4 2 3" xfId="1188" xr:uid="{00000000-0005-0000-0000-0000F20B0000}"/>
    <cellStyle name="Comma 2 3 4 2 3 2" xfId="3054" xr:uid="{00000000-0005-0000-0000-0000F30B0000}"/>
    <cellStyle name="Comma 2 3 4 2 4" xfId="2432" xr:uid="{00000000-0005-0000-0000-0000F40B0000}"/>
    <cellStyle name="Comma 2 3 4 3" xfId="1809" xr:uid="{00000000-0005-0000-0000-0000F50B0000}"/>
    <cellStyle name="Comma 2 3 4 3 2" xfId="3675" xr:uid="{00000000-0005-0000-0000-0000F60B0000}"/>
    <cellStyle name="Comma 2 3 4 4" xfId="1187" xr:uid="{00000000-0005-0000-0000-0000F70B0000}"/>
    <cellStyle name="Comma 2 3 4 4 2" xfId="3053" xr:uid="{00000000-0005-0000-0000-0000F80B0000}"/>
    <cellStyle name="Comma 2 3 4 5" xfId="2431" xr:uid="{00000000-0005-0000-0000-0000F90B0000}"/>
    <cellStyle name="Comma 2 3 5" xfId="541" xr:uid="{00000000-0005-0000-0000-0000FA0B0000}"/>
    <cellStyle name="Comma 2 3 5 2" xfId="1811" xr:uid="{00000000-0005-0000-0000-0000FB0B0000}"/>
    <cellStyle name="Comma 2 3 5 2 2" xfId="3677" xr:uid="{00000000-0005-0000-0000-0000FC0B0000}"/>
    <cellStyle name="Comma 2 3 5 3" xfId="1189" xr:uid="{00000000-0005-0000-0000-0000FD0B0000}"/>
    <cellStyle name="Comma 2 3 5 3 2" xfId="3055" xr:uid="{00000000-0005-0000-0000-0000FE0B0000}"/>
    <cellStyle name="Comma 2 3 5 4" xfId="2433" xr:uid="{00000000-0005-0000-0000-0000FF0B0000}"/>
    <cellStyle name="Comma 2 3 6" xfId="1802" xr:uid="{00000000-0005-0000-0000-0000000C0000}"/>
    <cellStyle name="Comma 2 3 6 2" xfId="3668" xr:uid="{00000000-0005-0000-0000-0000010C0000}"/>
    <cellStyle name="Comma 2 3 7" xfId="1180" xr:uid="{00000000-0005-0000-0000-0000020C0000}"/>
    <cellStyle name="Comma 2 3 7 2" xfId="3046" xr:uid="{00000000-0005-0000-0000-0000030C0000}"/>
    <cellStyle name="Comma 2 3 8" xfId="2424" xr:uid="{00000000-0005-0000-0000-0000040C0000}"/>
    <cellStyle name="Comma 2 4" xfId="542" xr:uid="{00000000-0005-0000-0000-0000050C0000}"/>
    <cellStyle name="Comma 2 4 2" xfId="543" xr:uid="{00000000-0005-0000-0000-0000060C0000}"/>
    <cellStyle name="Comma 2 4 2 2" xfId="544" xr:uid="{00000000-0005-0000-0000-0000070C0000}"/>
    <cellStyle name="Comma 2 4 2 2 2" xfId="1814" xr:uid="{00000000-0005-0000-0000-0000080C0000}"/>
    <cellStyle name="Comma 2 4 2 2 2 2" xfId="3680" xr:uid="{00000000-0005-0000-0000-0000090C0000}"/>
    <cellStyle name="Comma 2 4 2 2 3" xfId="1192" xr:uid="{00000000-0005-0000-0000-00000A0C0000}"/>
    <cellStyle name="Comma 2 4 2 2 3 2" xfId="3058" xr:uid="{00000000-0005-0000-0000-00000B0C0000}"/>
    <cellStyle name="Comma 2 4 2 2 4" xfId="2436" xr:uid="{00000000-0005-0000-0000-00000C0C0000}"/>
    <cellStyle name="Comma 2 4 2 3" xfId="1813" xr:uid="{00000000-0005-0000-0000-00000D0C0000}"/>
    <cellStyle name="Comma 2 4 2 3 2" xfId="3679" xr:uid="{00000000-0005-0000-0000-00000E0C0000}"/>
    <cellStyle name="Comma 2 4 2 4" xfId="1191" xr:uid="{00000000-0005-0000-0000-00000F0C0000}"/>
    <cellStyle name="Comma 2 4 2 4 2" xfId="3057" xr:uid="{00000000-0005-0000-0000-0000100C0000}"/>
    <cellStyle name="Comma 2 4 2 5" xfId="2435" xr:uid="{00000000-0005-0000-0000-0000110C0000}"/>
    <cellStyle name="Comma 2 4 3" xfId="545" xr:uid="{00000000-0005-0000-0000-0000120C0000}"/>
    <cellStyle name="Comma 2 4 3 2" xfId="1815" xr:uid="{00000000-0005-0000-0000-0000130C0000}"/>
    <cellStyle name="Comma 2 4 3 2 2" xfId="3681" xr:uid="{00000000-0005-0000-0000-0000140C0000}"/>
    <cellStyle name="Comma 2 4 3 3" xfId="1193" xr:uid="{00000000-0005-0000-0000-0000150C0000}"/>
    <cellStyle name="Comma 2 4 3 3 2" xfId="3059" xr:uid="{00000000-0005-0000-0000-0000160C0000}"/>
    <cellStyle name="Comma 2 4 3 4" xfId="2437" xr:uid="{00000000-0005-0000-0000-0000170C0000}"/>
    <cellStyle name="Comma 2 4 4" xfId="1812" xr:uid="{00000000-0005-0000-0000-0000180C0000}"/>
    <cellStyle name="Comma 2 4 4 2" xfId="3678" xr:uid="{00000000-0005-0000-0000-0000190C0000}"/>
    <cellStyle name="Comma 2 4 5" xfId="1190" xr:uid="{00000000-0005-0000-0000-00001A0C0000}"/>
    <cellStyle name="Comma 2 4 5 2" xfId="3056" xr:uid="{00000000-0005-0000-0000-00001B0C0000}"/>
    <cellStyle name="Comma 2 4 6" xfId="2434" xr:uid="{00000000-0005-0000-0000-00001C0C0000}"/>
    <cellStyle name="Comma 2 5" xfId="546" xr:uid="{00000000-0005-0000-0000-00001D0C0000}"/>
    <cellStyle name="Comma 2 5 2" xfId="547" xr:uid="{00000000-0005-0000-0000-00001E0C0000}"/>
    <cellStyle name="Comma 2 5 2 2" xfId="1817" xr:uid="{00000000-0005-0000-0000-00001F0C0000}"/>
    <cellStyle name="Comma 2 5 2 2 2" xfId="3683" xr:uid="{00000000-0005-0000-0000-0000200C0000}"/>
    <cellStyle name="Comma 2 5 2 3" xfId="1195" xr:uid="{00000000-0005-0000-0000-0000210C0000}"/>
    <cellStyle name="Comma 2 5 2 3 2" xfId="3061" xr:uid="{00000000-0005-0000-0000-0000220C0000}"/>
    <cellStyle name="Comma 2 5 2 4" xfId="2439" xr:uid="{00000000-0005-0000-0000-0000230C0000}"/>
    <cellStyle name="Comma 2 5 3" xfId="1816" xr:uid="{00000000-0005-0000-0000-0000240C0000}"/>
    <cellStyle name="Comma 2 5 3 2" xfId="3682" xr:uid="{00000000-0005-0000-0000-0000250C0000}"/>
    <cellStyle name="Comma 2 5 4" xfId="1194" xr:uid="{00000000-0005-0000-0000-0000260C0000}"/>
    <cellStyle name="Comma 2 5 4 2" xfId="3060" xr:uid="{00000000-0005-0000-0000-0000270C0000}"/>
    <cellStyle name="Comma 2 5 5" xfId="2438" xr:uid="{00000000-0005-0000-0000-0000280C0000}"/>
    <cellStyle name="Comma 2 6" xfId="548" xr:uid="{00000000-0005-0000-0000-0000290C0000}"/>
    <cellStyle name="Comma 2 6 2" xfId="549" xr:uid="{00000000-0005-0000-0000-00002A0C0000}"/>
    <cellStyle name="Comma 2 6 2 2" xfId="1819" xr:uid="{00000000-0005-0000-0000-00002B0C0000}"/>
    <cellStyle name="Comma 2 6 2 2 2" xfId="3685" xr:uid="{00000000-0005-0000-0000-00002C0C0000}"/>
    <cellStyle name="Comma 2 6 2 3" xfId="1197" xr:uid="{00000000-0005-0000-0000-00002D0C0000}"/>
    <cellStyle name="Comma 2 6 2 3 2" xfId="3063" xr:uid="{00000000-0005-0000-0000-00002E0C0000}"/>
    <cellStyle name="Comma 2 6 2 4" xfId="2441" xr:uid="{00000000-0005-0000-0000-00002F0C0000}"/>
    <cellStyle name="Comma 2 6 3" xfId="1818" xr:uid="{00000000-0005-0000-0000-0000300C0000}"/>
    <cellStyle name="Comma 2 6 3 2" xfId="3684" xr:uid="{00000000-0005-0000-0000-0000310C0000}"/>
    <cellStyle name="Comma 2 6 4" xfId="1196" xr:uid="{00000000-0005-0000-0000-0000320C0000}"/>
    <cellStyle name="Comma 2 6 4 2" xfId="3062" xr:uid="{00000000-0005-0000-0000-0000330C0000}"/>
    <cellStyle name="Comma 2 6 5" xfId="2440" xr:uid="{00000000-0005-0000-0000-0000340C0000}"/>
    <cellStyle name="Comma 2 7" xfId="550" xr:uid="{00000000-0005-0000-0000-0000350C0000}"/>
    <cellStyle name="Comma 2 7 2" xfId="1820" xr:uid="{00000000-0005-0000-0000-0000360C0000}"/>
    <cellStyle name="Comma 2 7 2 2" xfId="3686" xr:uid="{00000000-0005-0000-0000-0000370C0000}"/>
    <cellStyle name="Comma 2 7 3" xfId="1198" xr:uid="{00000000-0005-0000-0000-0000380C0000}"/>
    <cellStyle name="Comma 2 7 3 2" xfId="3064" xr:uid="{00000000-0005-0000-0000-0000390C0000}"/>
    <cellStyle name="Comma 2 7 4" xfId="2442" xr:uid="{00000000-0005-0000-0000-00003A0C0000}"/>
    <cellStyle name="Comma 2 8" xfId="1781" xr:uid="{00000000-0005-0000-0000-00003B0C0000}"/>
    <cellStyle name="Comma 2 8 2" xfId="3647" xr:uid="{00000000-0005-0000-0000-00003C0C0000}"/>
    <cellStyle name="Comma 2 9" xfId="1159" xr:uid="{00000000-0005-0000-0000-00003D0C0000}"/>
    <cellStyle name="Comma 2 9 2" xfId="3025" xr:uid="{00000000-0005-0000-0000-00003E0C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669" xr:uid="{00000000-0005-0000-0000-0000450C0000}"/>
    <cellStyle name="Hyperlink 3" xfId="671" xr:uid="{00000000-0005-0000-0000-0000460C0000}"/>
    <cellStyle name="Input" xfId="9" builtinId="20" customBuiltin="1"/>
    <cellStyle name="Linked Cell" xfId="12" builtinId="24" customBuiltin="1"/>
    <cellStyle name="Neutral" xfId="8" builtinId="28" customBuiltin="1"/>
    <cellStyle name="Neutral 2" xfId="3786" xr:uid="{76A727F6-B250-48AF-974C-C5BB5123A0DC}"/>
    <cellStyle name="Normal" xfId="0" builtinId="0"/>
    <cellStyle name="Normal 10" xfId="551" xr:uid="{00000000-0005-0000-0000-00004B0C0000}"/>
    <cellStyle name="Normal 10 2" xfId="552" xr:uid="{00000000-0005-0000-0000-00004C0C0000}"/>
    <cellStyle name="Normal 10 2 2" xfId="553" xr:uid="{00000000-0005-0000-0000-00004D0C0000}"/>
    <cellStyle name="Normal 10 2 2 2" xfId="1823" xr:uid="{00000000-0005-0000-0000-00004E0C0000}"/>
    <cellStyle name="Normal 10 2 2 2 2" xfId="3689" xr:uid="{00000000-0005-0000-0000-00004F0C0000}"/>
    <cellStyle name="Normal 10 2 2 3" xfId="1201" xr:uid="{00000000-0005-0000-0000-0000500C0000}"/>
    <cellStyle name="Normal 10 2 2 3 2" xfId="3067" xr:uid="{00000000-0005-0000-0000-0000510C0000}"/>
    <cellStyle name="Normal 10 2 2 4" xfId="2445" xr:uid="{00000000-0005-0000-0000-0000520C0000}"/>
    <cellStyle name="Normal 10 2 3" xfId="1822" xr:uid="{00000000-0005-0000-0000-0000530C0000}"/>
    <cellStyle name="Normal 10 2 3 2" xfId="3688" xr:uid="{00000000-0005-0000-0000-0000540C0000}"/>
    <cellStyle name="Normal 10 2 4" xfId="1200" xr:uid="{00000000-0005-0000-0000-0000550C0000}"/>
    <cellStyle name="Normal 10 2 4 2" xfId="3066" xr:uid="{00000000-0005-0000-0000-0000560C0000}"/>
    <cellStyle name="Normal 10 2 5" xfId="2444" xr:uid="{00000000-0005-0000-0000-0000570C0000}"/>
    <cellStyle name="Normal 10 3" xfId="554" xr:uid="{00000000-0005-0000-0000-0000580C0000}"/>
    <cellStyle name="Normal 10 3 2" xfId="1824" xr:uid="{00000000-0005-0000-0000-0000590C0000}"/>
    <cellStyle name="Normal 10 3 2 2" xfId="3690" xr:uid="{00000000-0005-0000-0000-00005A0C0000}"/>
    <cellStyle name="Normal 10 3 3" xfId="1202" xr:uid="{00000000-0005-0000-0000-00005B0C0000}"/>
    <cellStyle name="Normal 10 3 3 2" xfId="3068" xr:uid="{00000000-0005-0000-0000-00005C0C0000}"/>
    <cellStyle name="Normal 10 3 4" xfId="2446" xr:uid="{00000000-0005-0000-0000-00005D0C0000}"/>
    <cellStyle name="Normal 10 4" xfId="1821" xr:uid="{00000000-0005-0000-0000-00005E0C0000}"/>
    <cellStyle name="Normal 10 4 2" xfId="3687" xr:uid="{00000000-0005-0000-0000-00005F0C0000}"/>
    <cellStyle name="Normal 10 5" xfId="1199" xr:uid="{00000000-0005-0000-0000-0000600C0000}"/>
    <cellStyle name="Normal 10 5 2" xfId="3065" xr:uid="{00000000-0005-0000-0000-0000610C0000}"/>
    <cellStyle name="Normal 10 6" xfId="2443" xr:uid="{00000000-0005-0000-0000-0000620C0000}"/>
    <cellStyle name="Normal 11" xfId="555" xr:uid="{00000000-0005-0000-0000-0000630C0000}"/>
    <cellStyle name="Normal 12" xfId="556" xr:uid="{00000000-0005-0000-0000-0000640C0000}"/>
    <cellStyle name="Normal 12 2" xfId="1825" xr:uid="{00000000-0005-0000-0000-0000650C0000}"/>
    <cellStyle name="Normal 12 2 2" xfId="3691" xr:uid="{00000000-0005-0000-0000-0000660C0000}"/>
    <cellStyle name="Normal 12 3" xfId="1203" xr:uid="{00000000-0005-0000-0000-0000670C0000}"/>
    <cellStyle name="Normal 12 3 2" xfId="3069" xr:uid="{00000000-0005-0000-0000-0000680C0000}"/>
    <cellStyle name="Normal 12 4" xfId="2447" xr:uid="{00000000-0005-0000-0000-0000690C0000}"/>
    <cellStyle name="Normal 13" xfId="42" xr:uid="{00000000-0005-0000-0000-00006A0C0000}"/>
    <cellStyle name="Normal 14" xfId="662" xr:uid="{00000000-0005-0000-0000-00006B0C0000}"/>
    <cellStyle name="Normal 14 2" xfId="1311" xr:uid="{00000000-0005-0000-0000-00006C0C0000}"/>
    <cellStyle name="Normal 14 2 2" xfId="3177" xr:uid="{00000000-0005-0000-0000-00006D0C0000}"/>
    <cellStyle name="Normal 14 3" xfId="689" xr:uid="{00000000-0005-0000-0000-00006E0C0000}"/>
    <cellStyle name="Normal 14 3 2" xfId="2555" xr:uid="{00000000-0005-0000-0000-00006F0C0000}"/>
    <cellStyle name="Normal 14 4" xfId="1933" xr:uid="{00000000-0005-0000-0000-0000700C0000}"/>
    <cellStyle name="Normal 15" xfId="672" xr:uid="{00000000-0005-0000-0000-0000710C0000}"/>
    <cellStyle name="Normal 16" xfId="673" xr:uid="{00000000-0005-0000-0000-0000720C0000}"/>
    <cellStyle name="Normal 17" xfId="657" xr:uid="{00000000-0005-0000-0000-0000730C0000}"/>
    <cellStyle name="Normal 2" xfId="557" xr:uid="{00000000-0005-0000-0000-0000740C0000}"/>
    <cellStyle name="Normal 2 10" xfId="688" xr:uid="{00000000-0005-0000-0000-0000750C0000}"/>
    <cellStyle name="Normal 2 11" xfId="658" xr:uid="{00000000-0005-0000-0000-0000760C0000}"/>
    <cellStyle name="Normal 2 2" xfId="558" xr:uid="{00000000-0005-0000-0000-0000770C0000}"/>
    <cellStyle name="Normal 2 2 2" xfId="559" xr:uid="{00000000-0005-0000-0000-0000780C0000}"/>
    <cellStyle name="Normal 2 2 2 2" xfId="560" xr:uid="{00000000-0005-0000-0000-0000790C0000}"/>
    <cellStyle name="Normal 2 2 2 2 2" xfId="561" xr:uid="{00000000-0005-0000-0000-00007A0C0000}"/>
    <cellStyle name="Normal 2 2 2 2 2 2" xfId="562" xr:uid="{00000000-0005-0000-0000-00007B0C0000}"/>
    <cellStyle name="Normal 2 2 2 2 2 2 2" xfId="1831" xr:uid="{00000000-0005-0000-0000-00007C0C0000}"/>
    <cellStyle name="Normal 2 2 2 2 2 2 2 2" xfId="3697" xr:uid="{00000000-0005-0000-0000-00007D0C0000}"/>
    <cellStyle name="Normal 2 2 2 2 2 2 3" xfId="1209" xr:uid="{00000000-0005-0000-0000-00007E0C0000}"/>
    <cellStyle name="Normal 2 2 2 2 2 2 3 2" xfId="3075" xr:uid="{00000000-0005-0000-0000-00007F0C0000}"/>
    <cellStyle name="Normal 2 2 2 2 2 2 4" xfId="2453" xr:uid="{00000000-0005-0000-0000-0000800C0000}"/>
    <cellStyle name="Normal 2 2 2 2 2 3" xfId="1830" xr:uid="{00000000-0005-0000-0000-0000810C0000}"/>
    <cellStyle name="Normal 2 2 2 2 2 3 2" xfId="3696" xr:uid="{00000000-0005-0000-0000-0000820C0000}"/>
    <cellStyle name="Normal 2 2 2 2 2 4" xfId="1208" xr:uid="{00000000-0005-0000-0000-0000830C0000}"/>
    <cellStyle name="Normal 2 2 2 2 2 4 2" xfId="3074" xr:uid="{00000000-0005-0000-0000-0000840C0000}"/>
    <cellStyle name="Normal 2 2 2 2 2 5" xfId="2452" xr:uid="{00000000-0005-0000-0000-0000850C0000}"/>
    <cellStyle name="Normal 2 2 2 2 3" xfId="563" xr:uid="{00000000-0005-0000-0000-0000860C0000}"/>
    <cellStyle name="Normal 2 2 2 2 3 2" xfId="1832" xr:uid="{00000000-0005-0000-0000-0000870C0000}"/>
    <cellStyle name="Normal 2 2 2 2 3 2 2" xfId="3698" xr:uid="{00000000-0005-0000-0000-0000880C0000}"/>
    <cellStyle name="Normal 2 2 2 2 3 3" xfId="1210" xr:uid="{00000000-0005-0000-0000-0000890C0000}"/>
    <cellStyle name="Normal 2 2 2 2 3 3 2" xfId="3076" xr:uid="{00000000-0005-0000-0000-00008A0C0000}"/>
    <cellStyle name="Normal 2 2 2 2 3 4" xfId="2454" xr:uid="{00000000-0005-0000-0000-00008B0C0000}"/>
    <cellStyle name="Normal 2 2 2 2 4" xfId="1829" xr:uid="{00000000-0005-0000-0000-00008C0C0000}"/>
    <cellStyle name="Normal 2 2 2 2 4 2" xfId="3695" xr:uid="{00000000-0005-0000-0000-00008D0C0000}"/>
    <cellStyle name="Normal 2 2 2 2 5" xfId="1207" xr:uid="{00000000-0005-0000-0000-00008E0C0000}"/>
    <cellStyle name="Normal 2 2 2 2 5 2" xfId="3073" xr:uid="{00000000-0005-0000-0000-00008F0C0000}"/>
    <cellStyle name="Normal 2 2 2 2 6" xfId="2451" xr:uid="{00000000-0005-0000-0000-0000900C0000}"/>
    <cellStyle name="Normal 2 2 2 3" xfId="564" xr:uid="{00000000-0005-0000-0000-0000910C0000}"/>
    <cellStyle name="Normal 2 2 2 3 2" xfId="565" xr:uid="{00000000-0005-0000-0000-0000920C0000}"/>
    <cellStyle name="Normal 2 2 2 3 2 2" xfId="1834" xr:uid="{00000000-0005-0000-0000-0000930C0000}"/>
    <cellStyle name="Normal 2 2 2 3 2 2 2" xfId="3700" xr:uid="{00000000-0005-0000-0000-0000940C0000}"/>
    <cellStyle name="Normal 2 2 2 3 2 3" xfId="1212" xr:uid="{00000000-0005-0000-0000-0000950C0000}"/>
    <cellStyle name="Normal 2 2 2 3 2 3 2" xfId="3078" xr:uid="{00000000-0005-0000-0000-0000960C0000}"/>
    <cellStyle name="Normal 2 2 2 3 2 4" xfId="2456" xr:uid="{00000000-0005-0000-0000-0000970C0000}"/>
    <cellStyle name="Normal 2 2 2 3 3" xfId="1833" xr:uid="{00000000-0005-0000-0000-0000980C0000}"/>
    <cellStyle name="Normal 2 2 2 3 3 2" xfId="3699" xr:uid="{00000000-0005-0000-0000-0000990C0000}"/>
    <cellStyle name="Normal 2 2 2 3 4" xfId="1211" xr:uid="{00000000-0005-0000-0000-00009A0C0000}"/>
    <cellStyle name="Normal 2 2 2 3 4 2" xfId="3077" xr:uid="{00000000-0005-0000-0000-00009B0C0000}"/>
    <cellStyle name="Normal 2 2 2 3 5" xfId="2455" xr:uid="{00000000-0005-0000-0000-00009C0C0000}"/>
    <cellStyle name="Normal 2 2 2 4" xfId="566" xr:uid="{00000000-0005-0000-0000-00009D0C0000}"/>
    <cellStyle name="Normal 2 2 2 4 2" xfId="567" xr:uid="{00000000-0005-0000-0000-00009E0C0000}"/>
    <cellStyle name="Normal 2 2 2 4 2 2" xfId="1836" xr:uid="{00000000-0005-0000-0000-00009F0C0000}"/>
    <cellStyle name="Normal 2 2 2 4 2 2 2" xfId="3702" xr:uid="{00000000-0005-0000-0000-0000A00C0000}"/>
    <cellStyle name="Normal 2 2 2 4 2 3" xfId="1214" xr:uid="{00000000-0005-0000-0000-0000A10C0000}"/>
    <cellStyle name="Normal 2 2 2 4 2 3 2" xfId="3080" xr:uid="{00000000-0005-0000-0000-0000A20C0000}"/>
    <cellStyle name="Normal 2 2 2 4 2 4" xfId="2458" xr:uid="{00000000-0005-0000-0000-0000A30C0000}"/>
    <cellStyle name="Normal 2 2 2 4 3" xfId="1835" xr:uid="{00000000-0005-0000-0000-0000A40C0000}"/>
    <cellStyle name="Normal 2 2 2 4 3 2" xfId="3701" xr:uid="{00000000-0005-0000-0000-0000A50C0000}"/>
    <cellStyle name="Normal 2 2 2 4 4" xfId="1213" xr:uid="{00000000-0005-0000-0000-0000A60C0000}"/>
    <cellStyle name="Normal 2 2 2 4 4 2" xfId="3079" xr:uid="{00000000-0005-0000-0000-0000A70C0000}"/>
    <cellStyle name="Normal 2 2 2 4 5" xfId="2457" xr:uid="{00000000-0005-0000-0000-0000A80C0000}"/>
    <cellStyle name="Normal 2 2 2 5" xfId="568" xr:uid="{00000000-0005-0000-0000-0000A90C0000}"/>
    <cellStyle name="Normal 2 2 2 5 2" xfId="1837" xr:uid="{00000000-0005-0000-0000-0000AA0C0000}"/>
    <cellStyle name="Normal 2 2 2 5 2 2" xfId="3703" xr:uid="{00000000-0005-0000-0000-0000AB0C0000}"/>
    <cellStyle name="Normal 2 2 2 5 3" xfId="1215" xr:uid="{00000000-0005-0000-0000-0000AC0C0000}"/>
    <cellStyle name="Normal 2 2 2 5 3 2" xfId="3081" xr:uid="{00000000-0005-0000-0000-0000AD0C0000}"/>
    <cellStyle name="Normal 2 2 2 5 4" xfId="2459" xr:uid="{00000000-0005-0000-0000-0000AE0C0000}"/>
    <cellStyle name="Normal 2 2 2 6" xfId="1828" xr:uid="{00000000-0005-0000-0000-0000AF0C0000}"/>
    <cellStyle name="Normal 2 2 2 6 2" xfId="3694" xr:uid="{00000000-0005-0000-0000-0000B00C0000}"/>
    <cellStyle name="Normal 2 2 2 7" xfId="1206" xr:uid="{00000000-0005-0000-0000-0000B10C0000}"/>
    <cellStyle name="Normal 2 2 2 7 2" xfId="3072" xr:uid="{00000000-0005-0000-0000-0000B20C0000}"/>
    <cellStyle name="Normal 2 2 2 8" xfId="2450" xr:uid="{00000000-0005-0000-0000-0000B30C0000}"/>
    <cellStyle name="Normal 2 2 3" xfId="569" xr:uid="{00000000-0005-0000-0000-0000B40C0000}"/>
    <cellStyle name="Normal 2 2 3 2" xfId="570" xr:uid="{00000000-0005-0000-0000-0000B50C0000}"/>
    <cellStyle name="Normal 2 2 3 2 2" xfId="571" xr:uid="{00000000-0005-0000-0000-0000B60C0000}"/>
    <cellStyle name="Normal 2 2 3 2 2 2" xfId="1840" xr:uid="{00000000-0005-0000-0000-0000B70C0000}"/>
    <cellStyle name="Normal 2 2 3 2 2 2 2" xfId="3706" xr:uid="{00000000-0005-0000-0000-0000B80C0000}"/>
    <cellStyle name="Normal 2 2 3 2 2 3" xfId="1218" xr:uid="{00000000-0005-0000-0000-0000B90C0000}"/>
    <cellStyle name="Normal 2 2 3 2 2 3 2" xfId="3084" xr:uid="{00000000-0005-0000-0000-0000BA0C0000}"/>
    <cellStyle name="Normal 2 2 3 2 2 4" xfId="2462" xr:uid="{00000000-0005-0000-0000-0000BB0C0000}"/>
    <cellStyle name="Normal 2 2 3 2 3" xfId="1839" xr:uid="{00000000-0005-0000-0000-0000BC0C0000}"/>
    <cellStyle name="Normal 2 2 3 2 3 2" xfId="3705" xr:uid="{00000000-0005-0000-0000-0000BD0C0000}"/>
    <cellStyle name="Normal 2 2 3 2 4" xfId="1217" xr:uid="{00000000-0005-0000-0000-0000BE0C0000}"/>
    <cellStyle name="Normal 2 2 3 2 4 2" xfId="3083" xr:uid="{00000000-0005-0000-0000-0000BF0C0000}"/>
    <cellStyle name="Normal 2 2 3 2 5" xfId="2461" xr:uid="{00000000-0005-0000-0000-0000C00C0000}"/>
    <cellStyle name="Normal 2 2 3 3" xfId="572" xr:uid="{00000000-0005-0000-0000-0000C10C0000}"/>
    <cellStyle name="Normal 2 2 3 3 2" xfId="1841" xr:uid="{00000000-0005-0000-0000-0000C20C0000}"/>
    <cellStyle name="Normal 2 2 3 3 2 2" xfId="3707" xr:uid="{00000000-0005-0000-0000-0000C30C0000}"/>
    <cellStyle name="Normal 2 2 3 3 3" xfId="1219" xr:uid="{00000000-0005-0000-0000-0000C40C0000}"/>
    <cellStyle name="Normal 2 2 3 3 3 2" xfId="3085" xr:uid="{00000000-0005-0000-0000-0000C50C0000}"/>
    <cellStyle name="Normal 2 2 3 3 4" xfId="2463" xr:uid="{00000000-0005-0000-0000-0000C60C0000}"/>
    <cellStyle name="Normal 2 2 3 4" xfId="1838" xr:uid="{00000000-0005-0000-0000-0000C70C0000}"/>
    <cellStyle name="Normal 2 2 3 4 2" xfId="3704" xr:uid="{00000000-0005-0000-0000-0000C80C0000}"/>
    <cellStyle name="Normal 2 2 3 5" xfId="1216" xr:uid="{00000000-0005-0000-0000-0000C90C0000}"/>
    <cellStyle name="Normal 2 2 3 5 2" xfId="3082" xr:uid="{00000000-0005-0000-0000-0000CA0C0000}"/>
    <cellStyle name="Normal 2 2 3 6" xfId="2460" xr:uid="{00000000-0005-0000-0000-0000CB0C0000}"/>
    <cellStyle name="Normal 2 2 4" xfId="573" xr:uid="{00000000-0005-0000-0000-0000CC0C0000}"/>
    <cellStyle name="Normal 2 2 4 2" xfId="574" xr:uid="{00000000-0005-0000-0000-0000CD0C0000}"/>
    <cellStyle name="Normal 2 2 4 2 2" xfId="1843" xr:uid="{00000000-0005-0000-0000-0000CE0C0000}"/>
    <cellStyle name="Normal 2 2 4 2 2 2" xfId="3709" xr:uid="{00000000-0005-0000-0000-0000CF0C0000}"/>
    <cellStyle name="Normal 2 2 4 2 3" xfId="1221" xr:uid="{00000000-0005-0000-0000-0000D00C0000}"/>
    <cellStyle name="Normal 2 2 4 2 3 2" xfId="3087" xr:uid="{00000000-0005-0000-0000-0000D10C0000}"/>
    <cellStyle name="Normal 2 2 4 2 4" xfId="2465" xr:uid="{00000000-0005-0000-0000-0000D20C0000}"/>
    <cellStyle name="Normal 2 2 4 3" xfId="1842" xr:uid="{00000000-0005-0000-0000-0000D30C0000}"/>
    <cellStyle name="Normal 2 2 4 3 2" xfId="3708" xr:uid="{00000000-0005-0000-0000-0000D40C0000}"/>
    <cellStyle name="Normal 2 2 4 4" xfId="1220" xr:uid="{00000000-0005-0000-0000-0000D50C0000}"/>
    <cellStyle name="Normal 2 2 4 4 2" xfId="3086" xr:uid="{00000000-0005-0000-0000-0000D60C0000}"/>
    <cellStyle name="Normal 2 2 4 5" xfId="2464" xr:uid="{00000000-0005-0000-0000-0000D70C0000}"/>
    <cellStyle name="Normal 2 2 5" xfId="575" xr:uid="{00000000-0005-0000-0000-0000D80C0000}"/>
    <cellStyle name="Normal 2 2 5 2" xfId="576" xr:uid="{00000000-0005-0000-0000-0000D90C0000}"/>
    <cellStyle name="Normal 2 2 5 2 2" xfId="1845" xr:uid="{00000000-0005-0000-0000-0000DA0C0000}"/>
    <cellStyle name="Normal 2 2 5 2 2 2" xfId="3711" xr:uid="{00000000-0005-0000-0000-0000DB0C0000}"/>
    <cellStyle name="Normal 2 2 5 2 3" xfId="1223" xr:uid="{00000000-0005-0000-0000-0000DC0C0000}"/>
    <cellStyle name="Normal 2 2 5 2 3 2" xfId="3089" xr:uid="{00000000-0005-0000-0000-0000DD0C0000}"/>
    <cellStyle name="Normal 2 2 5 2 4" xfId="2467" xr:uid="{00000000-0005-0000-0000-0000DE0C0000}"/>
    <cellStyle name="Normal 2 2 5 3" xfId="1844" xr:uid="{00000000-0005-0000-0000-0000DF0C0000}"/>
    <cellStyle name="Normal 2 2 5 3 2" xfId="3710" xr:uid="{00000000-0005-0000-0000-0000E00C0000}"/>
    <cellStyle name="Normal 2 2 5 4" xfId="1222" xr:uid="{00000000-0005-0000-0000-0000E10C0000}"/>
    <cellStyle name="Normal 2 2 5 4 2" xfId="3088" xr:uid="{00000000-0005-0000-0000-0000E20C0000}"/>
    <cellStyle name="Normal 2 2 5 5" xfId="2466" xr:uid="{00000000-0005-0000-0000-0000E30C0000}"/>
    <cellStyle name="Normal 2 2 6" xfId="577" xr:uid="{00000000-0005-0000-0000-0000E40C0000}"/>
    <cellStyle name="Normal 2 2 6 2" xfId="1846" xr:uid="{00000000-0005-0000-0000-0000E50C0000}"/>
    <cellStyle name="Normal 2 2 6 2 2" xfId="3712" xr:uid="{00000000-0005-0000-0000-0000E60C0000}"/>
    <cellStyle name="Normal 2 2 6 3" xfId="1224" xr:uid="{00000000-0005-0000-0000-0000E70C0000}"/>
    <cellStyle name="Normal 2 2 6 3 2" xfId="3090" xr:uid="{00000000-0005-0000-0000-0000E80C0000}"/>
    <cellStyle name="Normal 2 2 6 4" xfId="2468" xr:uid="{00000000-0005-0000-0000-0000E90C0000}"/>
    <cellStyle name="Normal 2 2 7" xfId="665" xr:uid="{00000000-0005-0000-0000-0000EA0C0000}"/>
    <cellStyle name="Normal 2 2 7 2" xfId="1827" xr:uid="{00000000-0005-0000-0000-0000EB0C0000}"/>
    <cellStyle name="Normal 2 2 7 2 2" xfId="3693" xr:uid="{00000000-0005-0000-0000-0000EC0C0000}"/>
    <cellStyle name="Normal 2 2 7 3" xfId="1205" xr:uid="{00000000-0005-0000-0000-0000ED0C0000}"/>
    <cellStyle name="Normal 2 2 7 3 2" xfId="3071" xr:uid="{00000000-0005-0000-0000-0000EE0C0000}"/>
    <cellStyle name="Normal 2 2 7 4" xfId="2449" xr:uid="{00000000-0005-0000-0000-0000EF0C0000}"/>
    <cellStyle name="Normal 2 2 8" xfId="661" xr:uid="{00000000-0005-0000-0000-0000F00C0000}"/>
    <cellStyle name="Normal 2 3" xfId="578" xr:uid="{00000000-0005-0000-0000-0000F10C0000}"/>
    <cellStyle name="Normal 2 3 2" xfId="579" xr:uid="{00000000-0005-0000-0000-0000F20C0000}"/>
    <cellStyle name="Normal 2 3 2 2" xfId="580" xr:uid="{00000000-0005-0000-0000-0000F30C0000}"/>
    <cellStyle name="Normal 2 3 2 2 2" xfId="581" xr:uid="{00000000-0005-0000-0000-0000F40C0000}"/>
    <cellStyle name="Normal 2 3 2 2 2 2" xfId="1850" xr:uid="{00000000-0005-0000-0000-0000F50C0000}"/>
    <cellStyle name="Normal 2 3 2 2 2 2 2" xfId="3716" xr:uid="{00000000-0005-0000-0000-0000F60C0000}"/>
    <cellStyle name="Normal 2 3 2 2 2 3" xfId="1228" xr:uid="{00000000-0005-0000-0000-0000F70C0000}"/>
    <cellStyle name="Normal 2 3 2 2 2 3 2" xfId="3094" xr:uid="{00000000-0005-0000-0000-0000F80C0000}"/>
    <cellStyle name="Normal 2 3 2 2 2 4" xfId="2472" xr:uid="{00000000-0005-0000-0000-0000F90C0000}"/>
    <cellStyle name="Normal 2 3 2 2 3" xfId="1849" xr:uid="{00000000-0005-0000-0000-0000FA0C0000}"/>
    <cellStyle name="Normal 2 3 2 2 3 2" xfId="3715" xr:uid="{00000000-0005-0000-0000-0000FB0C0000}"/>
    <cellStyle name="Normal 2 3 2 2 4" xfId="1227" xr:uid="{00000000-0005-0000-0000-0000FC0C0000}"/>
    <cellStyle name="Normal 2 3 2 2 4 2" xfId="3093" xr:uid="{00000000-0005-0000-0000-0000FD0C0000}"/>
    <cellStyle name="Normal 2 3 2 2 5" xfId="2471" xr:uid="{00000000-0005-0000-0000-0000FE0C0000}"/>
    <cellStyle name="Normal 2 3 2 3" xfId="582" xr:uid="{00000000-0005-0000-0000-0000FF0C0000}"/>
    <cellStyle name="Normal 2 3 2 3 2" xfId="1851" xr:uid="{00000000-0005-0000-0000-0000000D0000}"/>
    <cellStyle name="Normal 2 3 2 3 2 2" xfId="3717" xr:uid="{00000000-0005-0000-0000-0000010D0000}"/>
    <cellStyle name="Normal 2 3 2 3 3" xfId="1229" xr:uid="{00000000-0005-0000-0000-0000020D0000}"/>
    <cellStyle name="Normal 2 3 2 3 3 2" xfId="3095" xr:uid="{00000000-0005-0000-0000-0000030D0000}"/>
    <cellStyle name="Normal 2 3 2 3 4" xfId="2473" xr:uid="{00000000-0005-0000-0000-0000040D0000}"/>
    <cellStyle name="Normal 2 3 2 4" xfId="1848" xr:uid="{00000000-0005-0000-0000-0000050D0000}"/>
    <cellStyle name="Normal 2 3 2 4 2" xfId="3714" xr:uid="{00000000-0005-0000-0000-0000060D0000}"/>
    <cellStyle name="Normal 2 3 2 5" xfId="1226" xr:uid="{00000000-0005-0000-0000-0000070D0000}"/>
    <cellStyle name="Normal 2 3 2 5 2" xfId="3092" xr:uid="{00000000-0005-0000-0000-0000080D0000}"/>
    <cellStyle name="Normal 2 3 2 6" xfId="2470" xr:uid="{00000000-0005-0000-0000-0000090D0000}"/>
    <cellStyle name="Normal 2 3 3" xfId="583" xr:uid="{00000000-0005-0000-0000-00000A0D0000}"/>
    <cellStyle name="Normal 2 3 3 2" xfId="584" xr:uid="{00000000-0005-0000-0000-00000B0D0000}"/>
    <cellStyle name="Normal 2 3 3 2 2" xfId="1853" xr:uid="{00000000-0005-0000-0000-00000C0D0000}"/>
    <cellStyle name="Normal 2 3 3 2 2 2" xfId="3719" xr:uid="{00000000-0005-0000-0000-00000D0D0000}"/>
    <cellStyle name="Normal 2 3 3 2 3" xfId="1231" xr:uid="{00000000-0005-0000-0000-00000E0D0000}"/>
    <cellStyle name="Normal 2 3 3 2 3 2" xfId="3097" xr:uid="{00000000-0005-0000-0000-00000F0D0000}"/>
    <cellStyle name="Normal 2 3 3 2 4" xfId="2475" xr:uid="{00000000-0005-0000-0000-0000100D0000}"/>
    <cellStyle name="Normal 2 3 3 3" xfId="1852" xr:uid="{00000000-0005-0000-0000-0000110D0000}"/>
    <cellStyle name="Normal 2 3 3 3 2" xfId="3718" xr:uid="{00000000-0005-0000-0000-0000120D0000}"/>
    <cellStyle name="Normal 2 3 3 4" xfId="1230" xr:uid="{00000000-0005-0000-0000-0000130D0000}"/>
    <cellStyle name="Normal 2 3 3 4 2" xfId="3096" xr:uid="{00000000-0005-0000-0000-0000140D0000}"/>
    <cellStyle name="Normal 2 3 3 5" xfId="2474" xr:uid="{00000000-0005-0000-0000-0000150D0000}"/>
    <cellStyle name="Normal 2 3 4" xfId="585" xr:uid="{00000000-0005-0000-0000-0000160D0000}"/>
    <cellStyle name="Normal 2 3 4 2" xfId="586" xr:uid="{00000000-0005-0000-0000-0000170D0000}"/>
    <cellStyle name="Normal 2 3 4 2 2" xfId="1855" xr:uid="{00000000-0005-0000-0000-0000180D0000}"/>
    <cellStyle name="Normal 2 3 4 2 2 2" xfId="3721" xr:uid="{00000000-0005-0000-0000-0000190D0000}"/>
    <cellStyle name="Normal 2 3 4 2 3" xfId="1233" xr:uid="{00000000-0005-0000-0000-00001A0D0000}"/>
    <cellStyle name="Normal 2 3 4 2 3 2" xfId="3099" xr:uid="{00000000-0005-0000-0000-00001B0D0000}"/>
    <cellStyle name="Normal 2 3 4 2 4" xfId="2477" xr:uid="{00000000-0005-0000-0000-00001C0D0000}"/>
    <cellStyle name="Normal 2 3 4 3" xfId="1854" xr:uid="{00000000-0005-0000-0000-00001D0D0000}"/>
    <cellStyle name="Normal 2 3 4 3 2" xfId="3720" xr:uid="{00000000-0005-0000-0000-00001E0D0000}"/>
    <cellStyle name="Normal 2 3 4 4" xfId="1232" xr:uid="{00000000-0005-0000-0000-00001F0D0000}"/>
    <cellStyle name="Normal 2 3 4 4 2" xfId="3098" xr:uid="{00000000-0005-0000-0000-0000200D0000}"/>
    <cellStyle name="Normal 2 3 4 5" xfId="2476" xr:uid="{00000000-0005-0000-0000-0000210D0000}"/>
    <cellStyle name="Normal 2 3 5" xfId="587" xr:uid="{00000000-0005-0000-0000-0000220D0000}"/>
    <cellStyle name="Normal 2 3 5 2" xfId="1856" xr:uid="{00000000-0005-0000-0000-0000230D0000}"/>
    <cellStyle name="Normal 2 3 5 2 2" xfId="3722" xr:uid="{00000000-0005-0000-0000-0000240D0000}"/>
    <cellStyle name="Normal 2 3 5 3" xfId="1234" xr:uid="{00000000-0005-0000-0000-0000250D0000}"/>
    <cellStyle name="Normal 2 3 5 3 2" xfId="3100" xr:uid="{00000000-0005-0000-0000-0000260D0000}"/>
    <cellStyle name="Normal 2 3 5 4" xfId="2478" xr:uid="{00000000-0005-0000-0000-0000270D0000}"/>
    <cellStyle name="Normal 2 3 6" xfId="666" xr:uid="{00000000-0005-0000-0000-0000280D0000}"/>
    <cellStyle name="Normal 2 3 6 2" xfId="1847" xr:uid="{00000000-0005-0000-0000-0000290D0000}"/>
    <cellStyle name="Normal 2 3 6 2 2" xfId="3713" xr:uid="{00000000-0005-0000-0000-00002A0D0000}"/>
    <cellStyle name="Normal 2 3 6 3" xfId="1225" xr:uid="{00000000-0005-0000-0000-00002B0D0000}"/>
    <cellStyle name="Normal 2 3 6 3 2" xfId="3091" xr:uid="{00000000-0005-0000-0000-00002C0D0000}"/>
    <cellStyle name="Normal 2 3 6 4" xfId="2469" xr:uid="{00000000-0005-0000-0000-00002D0D0000}"/>
    <cellStyle name="Normal 2 3 7" xfId="660" xr:uid="{00000000-0005-0000-0000-00002E0D0000}"/>
    <cellStyle name="Normal 2 4" xfId="588" xr:uid="{00000000-0005-0000-0000-00002F0D0000}"/>
    <cellStyle name="Normal 2 4 2" xfId="589" xr:uid="{00000000-0005-0000-0000-0000300D0000}"/>
    <cellStyle name="Normal 2 4 3" xfId="590" xr:uid="{00000000-0005-0000-0000-0000310D0000}"/>
    <cellStyle name="Normal 2 4 3 2" xfId="1858" xr:uid="{00000000-0005-0000-0000-0000320D0000}"/>
    <cellStyle name="Normal 2 4 3 2 2" xfId="3724" xr:uid="{00000000-0005-0000-0000-0000330D0000}"/>
    <cellStyle name="Normal 2 4 3 3" xfId="1236" xr:uid="{00000000-0005-0000-0000-0000340D0000}"/>
    <cellStyle name="Normal 2 4 3 3 2" xfId="3102" xr:uid="{00000000-0005-0000-0000-0000350D0000}"/>
    <cellStyle name="Normal 2 4 3 4" xfId="2480" xr:uid="{00000000-0005-0000-0000-0000360D0000}"/>
    <cellStyle name="Normal 2 4 4" xfId="1857" xr:uid="{00000000-0005-0000-0000-0000370D0000}"/>
    <cellStyle name="Normal 2 4 4 2" xfId="3723" xr:uid="{00000000-0005-0000-0000-0000380D0000}"/>
    <cellStyle name="Normal 2 4 5" xfId="1235" xr:uid="{00000000-0005-0000-0000-0000390D0000}"/>
    <cellStyle name="Normal 2 4 5 2" xfId="3101" xr:uid="{00000000-0005-0000-0000-00003A0D0000}"/>
    <cellStyle name="Normal 2 4 6" xfId="2479" xr:uid="{00000000-0005-0000-0000-00003B0D0000}"/>
    <cellStyle name="Normal 2 5" xfId="591" xr:uid="{00000000-0005-0000-0000-00003C0D0000}"/>
    <cellStyle name="Normal 2 5 2" xfId="592" xr:uid="{00000000-0005-0000-0000-00003D0D0000}"/>
    <cellStyle name="Normal 2 5 2 2" xfId="1860" xr:uid="{00000000-0005-0000-0000-00003E0D0000}"/>
    <cellStyle name="Normal 2 5 2 2 2" xfId="3726" xr:uid="{00000000-0005-0000-0000-00003F0D0000}"/>
    <cellStyle name="Normal 2 5 2 3" xfId="1238" xr:uid="{00000000-0005-0000-0000-0000400D0000}"/>
    <cellStyle name="Normal 2 5 2 3 2" xfId="3104" xr:uid="{00000000-0005-0000-0000-0000410D0000}"/>
    <cellStyle name="Normal 2 5 2 4" xfId="2482" xr:uid="{00000000-0005-0000-0000-0000420D0000}"/>
    <cellStyle name="Normal 2 5 3" xfId="1859" xr:uid="{00000000-0005-0000-0000-0000430D0000}"/>
    <cellStyle name="Normal 2 5 3 2" xfId="3725" xr:uid="{00000000-0005-0000-0000-0000440D0000}"/>
    <cellStyle name="Normal 2 5 4" xfId="1237" xr:uid="{00000000-0005-0000-0000-0000450D0000}"/>
    <cellStyle name="Normal 2 5 4 2" xfId="3103" xr:uid="{00000000-0005-0000-0000-0000460D0000}"/>
    <cellStyle name="Normal 2 5 5" xfId="2481" xr:uid="{00000000-0005-0000-0000-0000470D0000}"/>
    <cellStyle name="Normal 2 6" xfId="593" xr:uid="{00000000-0005-0000-0000-0000480D0000}"/>
    <cellStyle name="Normal 2 6 2" xfId="594" xr:uid="{00000000-0005-0000-0000-0000490D0000}"/>
    <cellStyle name="Normal 2 6 2 2" xfId="1862" xr:uid="{00000000-0005-0000-0000-00004A0D0000}"/>
    <cellStyle name="Normal 2 6 2 2 2" xfId="3728" xr:uid="{00000000-0005-0000-0000-00004B0D0000}"/>
    <cellStyle name="Normal 2 6 2 3" xfId="1240" xr:uid="{00000000-0005-0000-0000-00004C0D0000}"/>
    <cellStyle name="Normal 2 6 2 3 2" xfId="3106" xr:uid="{00000000-0005-0000-0000-00004D0D0000}"/>
    <cellStyle name="Normal 2 6 2 4" xfId="2484" xr:uid="{00000000-0005-0000-0000-00004E0D0000}"/>
    <cellStyle name="Normal 2 6 3" xfId="1861" xr:uid="{00000000-0005-0000-0000-00004F0D0000}"/>
    <cellStyle name="Normal 2 6 3 2" xfId="3727" xr:uid="{00000000-0005-0000-0000-0000500D0000}"/>
    <cellStyle name="Normal 2 6 4" xfId="1239" xr:uid="{00000000-0005-0000-0000-0000510D0000}"/>
    <cellStyle name="Normal 2 6 4 2" xfId="3105" xr:uid="{00000000-0005-0000-0000-0000520D0000}"/>
    <cellStyle name="Normal 2 6 5" xfId="2483" xr:uid="{00000000-0005-0000-0000-0000530D0000}"/>
    <cellStyle name="Normal 2 7" xfId="595" xr:uid="{00000000-0005-0000-0000-0000540D0000}"/>
    <cellStyle name="Normal 2 7 2" xfId="596" xr:uid="{00000000-0005-0000-0000-0000550D0000}"/>
    <cellStyle name="Normal 2 7 2 2" xfId="1864" xr:uid="{00000000-0005-0000-0000-0000560D0000}"/>
    <cellStyle name="Normal 2 7 2 2 2" xfId="3730" xr:uid="{00000000-0005-0000-0000-0000570D0000}"/>
    <cellStyle name="Normal 2 7 2 3" xfId="1242" xr:uid="{00000000-0005-0000-0000-0000580D0000}"/>
    <cellStyle name="Normal 2 7 2 3 2" xfId="3108" xr:uid="{00000000-0005-0000-0000-0000590D0000}"/>
    <cellStyle name="Normal 2 7 2 4" xfId="2486" xr:uid="{00000000-0005-0000-0000-00005A0D0000}"/>
    <cellStyle name="Normal 2 7 3" xfId="1863" xr:uid="{00000000-0005-0000-0000-00005B0D0000}"/>
    <cellStyle name="Normal 2 7 3 2" xfId="3729" xr:uid="{00000000-0005-0000-0000-00005C0D0000}"/>
    <cellStyle name="Normal 2 7 4" xfId="1241" xr:uid="{00000000-0005-0000-0000-00005D0D0000}"/>
    <cellStyle name="Normal 2 7 4 2" xfId="3107" xr:uid="{00000000-0005-0000-0000-00005E0D0000}"/>
    <cellStyle name="Normal 2 7 5" xfId="2485" xr:uid="{00000000-0005-0000-0000-00005F0D0000}"/>
    <cellStyle name="Normal 2 8" xfId="597" xr:uid="{00000000-0005-0000-0000-0000600D0000}"/>
    <cellStyle name="Normal 2 8 2" xfId="1865" xr:uid="{00000000-0005-0000-0000-0000610D0000}"/>
    <cellStyle name="Normal 2 8 2 2" xfId="3731" xr:uid="{00000000-0005-0000-0000-0000620D0000}"/>
    <cellStyle name="Normal 2 8 3" xfId="1243" xr:uid="{00000000-0005-0000-0000-0000630D0000}"/>
    <cellStyle name="Normal 2 8 3 2" xfId="3109" xr:uid="{00000000-0005-0000-0000-0000640D0000}"/>
    <cellStyle name="Normal 2 8 4" xfId="2487" xr:uid="{00000000-0005-0000-0000-0000650D0000}"/>
    <cellStyle name="Normal 2 9" xfId="664" xr:uid="{00000000-0005-0000-0000-0000660D0000}"/>
    <cellStyle name="Normal 2 9 2" xfId="1826" xr:uid="{00000000-0005-0000-0000-0000670D0000}"/>
    <cellStyle name="Normal 2 9 2 2" xfId="3692" xr:uid="{00000000-0005-0000-0000-0000680D0000}"/>
    <cellStyle name="Normal 2 9 3" xfId="1204" xr:uid="{00000000-0005-0000-0000-0000690D0000}"/>
    <cellStyle name="Normal 2 9 3 2" xfId="3070" xr:uid="{00000000-0005-0000-0000-00006A0D0000}"/>
    <cellStyle name="Normal 2 9 4" xfId="2448" xr:uid="{00000000-0005-0000-0000-00006B0D0000}"/>
    <cellStyle name="Normal 3" xfId="598" xr:uid="{00000000-0005-0000-0000-00006C0D0000}"/>
    <cellStyle name="Normal 3 2" xfId="667" xr:uid="{00000000-0005-0000-0000-00006D0D0000}"/>
    <cellStyle name="Normal 3 3" xfId="1298" xr:uid="{00000000-0005-0000-0000-00006E0D0000}"/>
    <cellStyle name="Normal 3 3 2" xfId="3164" xr:uid="{00000000-0005-0000-0000-00006F0D0000}"/>
    <cellStyle name="Normal 3 4" xfId="687" xr:uid="{00000000-0005-0000-0000-0000700D0000}"/>
    <cellStyle name="Normal 3 4 2" xfId="2554" xr:uid="{00000000-0005-0000-0000-0000710D0000}"/>
    <cellStyle name="Normal 3 5" xfId="1932" xr:uid="{00000000-0005-0000-0000-0000720D0000}"/>
    <cellStyle name="Normal 3 6" xfId="659" xr:uid="{00000000-0005-0000-0000-0000730D0000}"/>
    <cellStyle name="Normal 4" xfId="599" xr:uid="{00000000-0005-0000-0000-0000740D0000}"/>
    <cellStyle name="Normal 5" xfId="600" xr:uid="{00000000-0005-0000-0000-0000750D0000}"/>
    <cellStyle name="Normal 6" xfId="601" xr:uid="{00000000-0005-0000-0000-0000760D0000}"/>
    <cellStyle name="Normal 6 2" xfId="602" xr:uid="{00000000-0005-0000-0000-0000770D0000}"/>
    <cellStyle name="Normal 6 2 2" xfId="603" xr:uid="{00000000-0005-0000-0000-0000780D0000}"/>
    <cellStyle name="Normal 6 2 2 2" xfId="604" xr:uid="{00000000-0005-0000-0000-0000790D0000}"/>
    <cellStyle name="Normal 6 2 2 2 2" xfId="1869" xr:uid="{00000000-0005-0000-0000-00007A0D0000}"/>
    <cellStyle name="Normal 6 2 2 2 2 2" xfId="3735" xr:uid="{00000000-0005-0000-0000-00007B0D0000}"/>
    <cellStyle name="Normal 6 2 2 2 3" xfId="1247" xr:uid="{00000000-0005-0000-0000-00007C0D0000}"/>
    <cellStyle name="Normal 6 2 2 2 3 2" xfId="3113" xr:uid="{00000000-0005-0000-0000-00007D0D0000}"/>
    <cellStyle name="Normal 6 2 2 2 4" xfId="2491" xr:uid="{00000000-0005-0000-0000-00007E0D0000}"/>
    <cellStyle name="Normal 6 2 2 3" xfId="1868" xr:uid="{00000000-0005-0000-0000-00007F0D0000}"/>
    <cellStyle name="Normal 6 2 2 3 2" xfId="3734" xr:uid="{00000000-0005-0000-0000-0000800D0000}"/>
    <cellStyle name="Normal 6 2 2 4" xfId="1246" xr:uid="{00000000-0005-0000-0000-0000810D0000}"/>
    <cellStyle name="Normal 6 2 2 4 2" xfId="3112" xr:uid="{00000000-0005-0000-0000-0000820D0000}"/>
    <cellStyle name="Normal 6 2 2 5" xfId="2490" xr:uid="{00000000-0005-0000-0000-0000830D0000}"/>
    <cellStyle name="Normal 6 2 3" xfId="605" xr:uid="{00000000-0005-0000-0000-0000840D0000}"/>
    <cellStyle name="Normal 6 2 3 2" xfId="1870" xr:uid="{00000000-0005-0000-0000-0000850D0000}"/>
    <cellStyle name="Normal 6 2 3 2 2" xfId="3736" xr:uid="{00000000-0005-0000-0000-0000860D0000}"/>
    <cellStyle name="Normal 6 2 3 3" xfId="1248" xr:uid="{00000000-0005-0000-0000-0000870D0000}"/>
    <cellStyle name="Normal 6 2 3 3 2" xfId="3114" xr:uid="{00000000-0005-0000-0000-0000880D0000}"/>
    <cellStyle name="Normal 6 2 3 4" xfId="2492" xr:uid="{00000000-0005-0000-0000-0000890D0000}"/>
    <cellStyle name="Normal 6 2 4" xfId="1867" xr:uid="{00000000-0005-0000-0000-00008A0D0000}"/>
    <cellStyle name="Normal 6 2 4 2" xfId="3733" xr:uid="{00000000-0005-0000-0000-00008B0D0000}"/>
    <cellStyle name="Normal 6 2 5" xfId="1245" xr:uid="{00000000-0005-0000-0000-00008C0D0000}"/>
    <cellStyle name="Normal 6 2 5 2" xfId="3111" xr:uid="{00000000-0005-0000-0000-00008D0D0000}"/>
    <cellStyle name="Normal 6 2 6" xfId="2489" xr:uid="{00000000-0005-0000-0000-00008E0D0000}"/>
    <cellStyle name="Normal 6 3" xfId="606" xr:uid="{00000000-0005-0000-0000-00008F0D0000}"/>
    <cellStyle name="Normal 6 3 2" xfId="607" xr:uid="{00000000-0005-0000-0000-0000900D0000}"/>
    <cellStyle name="Normal 6 3 2 2" xfId="1872" xr:uid="{00000000-0005-0000-0000-0000910D0000}"/>
    <cellStyle name="Normal 6 3 2 2 2" xfId="3738" xr:uid="{00000000-0005-0000-0000-0000920D0000}"/>
    <cellStyle name="Normal 6 3 2 3" xfId="1250" xr:uid="{00000000-0005-0000-0000-0000930D0000}"/>
    <cellStyle name="Normal 6 3 2 3 2" xfId="3116" xr:uid="{00000000-0005-0000-0000-0000940D0000}"/>
    <cellStyle name="Normal 6 3 2 4" xfId="2494" xr:uid="{00000000-0005-0000-0000-0000950D0000}"/>
    <cellStyle name="Normal 6 3 3" xfId="1871" xr:uid="{00000000-0005-0000-0000-0000960D0000}"/>
    <cellStyle name="Normal 6 3 3 2" xfId="3737" xr:uid="{00000000-0005-0000-0000-0000970D0000}"/>
    <cellStyle name="Normal 6 3 4" xfId="1249" xr:uid="{00000000-0005-0000-0000-0000980D0000}"/>
    <cellStyle name="Normal 6 3 4 2" xfId="3115" xr:uid="{00000000-0005-0000-0000-0000990D0000}"/>
    <cellStyle name="Normal 6 3 5" xfId="2493" xr:uid="{00000000-0005-0000-0000-00009A0D0000}"/>
    <cellStyle name="Normal 6 4" xfId="608" xr:uid="{00000000-0005-0000-0000-00009B0D0000}"/>
    <cellStyle name="Normal 6 4 2" xfId="609" xr:uid="{00000000-0005-0000-0000-00009C0D0000}"/>
    <cellStyle name="Normal 6 4 2 2" xfId="1874" xr:uid="{00000000-0005-0000-0000-00009D0D0000}"/>
    <cellStyle name="Normal 6 4 2 2 2" xfId="3740" xr:uid="{00000000-0005-0000-0000-00009E0D0000}"/>
    <cellStyle name="Normal 6 4 2 3" xfId="1252" xr:uid="{00000000-0005-0000-0000-00009F0D0000}"/>
    <cellStyle name="Normal 6 4 2 3 2" xfId="3118" xr:uid="{00000000-0005-0000-0000-0000A00D0000}"/>
    <cellStyle name="Normal 6 4 2 4" xfId="2496" xr:uid="{00000000-0005-0000-0000-0000A10D0000}"/>
    <cellStyle name="Normal 6 4 3" xfId="1873" xr:uid="{00000000-0005-0000-0000-0000A20D0000}"/>
    <cellStyle name="Normal 6 4 3 2" xfId="3739" xr:uid="{00000000-0005-0000-0000-0000A30D0000}"/>
    <cellStyle name="Normal 6 4 4" xfId="1251" xr:uid="{00000000-0005-0000-0000-0000A40D0000}"/>
    <cellStyle name="Normal 6 4 4 2" xfId="3117" xr:uid="{00000000-0005-0000-0000-0000A50D0000}"/>
    <cellStyle name="Normal 6 4 5" xfId="2495" xr:uid="{00000000-0005-0000-0000-0000A60D0000}"/>
    <cellStyle name="Normal 6 5" xfId="610" xr:uid="{00000000-0005-0000-0000-0000A70D0000}"/>
    <cellStyle name="Normal 6 5 2" xfId="1875" xr:uid="{00000000-0005-0000-0000-0000A80D0000}"/>
    <cellStyle name="Normal 6 5 2 2" xfId="3741" xr:uid="{00000000-0005-0000-0000-0000A90D0000}"/>
    <cellStyle name="Normal 6 5 3" xfId="1253" xr:uid="{00000000-0005-0000-0000-0000AA0D0000}"/>
    <cellStyle name="Normal 6 5 3 2" xfId="3119" xr:uid="{00000000-0005-0000-0000-0000AB0D0000}"/>
    <cellStyle name="Normal 6 5 4" xfId="2497" xr:uid="{00000000-0005-0000-0000-0000AC0D0000}"/>
    <cellStyle name="Normal 6 6" xfId="1866" xr:uid="{00000000-0005-0000-0000-0000AD0D0000}"/>
    <cellStyle name="Normal 6 6 2" xfId="3732" xr:uid="{00000000-0005-0000-0000-0000AE0D0000}"/>
    <cellStyle name="Normal 6 7" xfId="1244" xr:uid="{00000000-0005-0000-0000-0000AF0D0000}"/>
    <cellStyle name="Normal 6 7 2" xfId="3110" xr:uid="{00000000-0005-0000-0000-0000B00D0000}"/>
    <cellStyle name="Normal 6 8" xfId="2488" xr:uid="{00000000-0005-0000-0000-0000B10D0000}"/>
    <cellStyle name="Normal 7" xfId="611" xr:uid="{00000000-0005-0000-0000-0000B20D0000}"/>
    <cellStyle name="Normal 8" xfId="612" xr:uid="{00000000-0005-0000-0000-0000B30D0000}"/>
    <cellStyle name="Normal 9" xfId="613" xr:uid="{00000000-0005-0000-0000-0000B40D0000}"/>
    <cellStyle name="Normal 9 2" xfId="614" xr:uid="{00000000-0005-0000-0000-0000B50D0000}"/>
    <cellStyle name="Normal 9 2 2" xfId="615" xr:uid="{00000000-0005-0000-0000-0000B60D0000}"/>
    <cellStyle name="Normal 9 2 2 2" xfId="1878" xr:uid="{00000000-0005-0000-0000-0000B70D0000}"/>
    <cellStyle name="Normal 9 2 2 2 2" xfId="3744" xr:uid="{00000000-0005-0000-0000-0000B80D0000}"/>
    <cellStyle name="Normal 9 2 2 3" xfId="1256" xr:uid="{00000000-0005-0000-0000-0000B90D0000}"/>
    <cellStyle name="Normal 9 2 2 3 2" xfId="3122" xr:uid="{00000000-0005-0000-0000-0000BA0D0000}"/>
    <cellStyle name="Normal 9 2 2 4" xfId="2500" xr:uid="{00000000-0005-0000-0000-0000BB0D0000}"/>
    <cellStyle name="Normal 9 2 3" xfId="1877" xr:uid="{00000000-0005-0000-0000-0000BC0D0000}"/>
    <cellStyle name="Normal 9 2 3 2" xfId="3743" xr:uid="{00000000-0005-0000-0000-0000BD0D0000}"/>
    <cellStyle name="Normal 9 2 4" xfId="1255" xr:uid="{00000000-0005-0000-0000-0000BE0D0000}"/>
    <cellStyle name="Normal 9 2 4 2" xfId="3121" xr:uid="{00000000-0005-0000-0000-0000BF0D0000}"/>
    <cellStyle name="Normal 9 2 5" xfId="2499" xr:uid="{00000000-0005-0000-0000-0000C00D0000}"/>
    <cellStyle name="Normal 9 3" xfId="616" xr:uid="{00000000-0005-0000-0000-0000C10D0000}"/>
    <cellStyle name="Normal 9 3 2" xfId="1879" xr:uid="{00000000-0005-0000-0000-0000C20D0000}"/>
    <cellStyle name="Normal 9 3 2 2" xfId="3745" xr:uid="{00000000-0005-0000-0000-0000C30D0000}"/>
    <cellStyle name="Normal 9 3 3" xfId="1257" xr:uid="{00000000-0005-0000-0000-0000C40D0000}"/>
    <cellStyle name="Normal 9 3 3 2" xfId="3123" xr:uid="{00000000-0005-0000-0000-0000C50D0000}"/>
    <cellStyle name="Normal 9 3 4" xfId="2501" xr:uid="{00000000-0005-0000-0000-0000C60D0000}"/>
    <cellStyle name="Normal 9 4" xfId="1876" xr:uid="{00000000-0005-0000-0000-0000C70D0000}"/>
    <cellStyle name="Normal 9 4 2" xfId="3742" xr:uid="{00000000-0005-0000-0000-0000C80D0000}"/>
    <cellStyle name="Normal 9 5" xfId="1254" xr:uid="{00000000-0005-0000-0000-0000C90D0000}"/>
    <cellStyle name="Normal 9 5 2" xfId="3120" xr:uid="{00000000-0005-0000-0000-0000CA0D0000}"/>
    <cellStyle name="Normal 9 6" xfId="2498" xr:uid="{00000000-0005-0000-0000-0000CB0D0000}"/>
    <cellStyle name="Note" xfId="15" builtinId="10" customBuiltin="1"/>
    <cellStyle name="Note 2" xfId="617" xr:uid="{00000000-0005-0000-0000-0000CD0D0000}"/>
    <cellStyle name="Note 2 10" xfId="2502" xr:uid="{00000000-0005-0000-0000-0000CE0D0000}"/>
    <cellStyle name="Note 2 2" xfId="618" xr:uid="{00000000-0005-0000-0000-0000CF0D0000}"/>
    <cellStyle name="Note 2 2 2" xfId="619" xr:uid="{00000000-0005-0000-0000-0000D00D0000}"/>
    <cellStyle name="Note 2 2 2 2" xfId="620" xr:uid="{00000000-0005-0000-0000-0000D10D0000}"/>
    <cellStyle name="Note 2 2 2 2 2" xfId="621" xr:uid="{00000000-0005-0000-0000-0000D20D0000}"/>
    <cellStyle name="Note 2 2 2 2 2 2" xfId="622" xr:uid="{00000000-0005-0000-0000-0000D30D0000}"/>
    <cellStyle name="Note 2 2 2 2 2 2 2" xfId="1885" xr:uid="{00000000-0005-0000-0000-0000D40D0000}"/>
    <cellStyle name="Note 2 2 2 2 2 2 2 2" xfId="3751" xr:uid="{00000000-0005-0000-0000-0000D50D0000}"/>
    <cellStyle name="Note 2 2 2 2 2 2 3" xfId="1263" xr:uid="{00000000-0005-0000-0000-0000D60D0000}"/>
    <cellStyle name="Note 2 2 2 2 2 2 3 2" xfId="3129" xr:uid="{00000000-0005-0000-0000-0000D70D0000}"/>
    <cellStyle name="Note 2 2 2 2 2 2 4" xfId="2507" xr:uid="{00000000-0005-0000-0000-0000D80D0000}"/>
    <cellStyle name="Note 2 2 2 2 2 3" xfId="1884" xr:uid="{00000000-0005-0000-0000-0000D90D0000}"/>
    <cellStyle name="Note 2 2 2 2 2 3 2" xfId="3750" xr:uid="{00000000-0005-0000-0000-0000DA0D0000}"/>
    <cellStyle name="Note 2 2 2 2 2 4" xfId="1262" xr:uid="{00000000-0005-0000-0000-0000DB0D0000}"/>
    <cellStyle name="Note 2 2 2 2 2 4 2" xfId="3128" xr:uid="{00000000-0005-0000-0000-0000DC0D0000}"/>
    <cellStyle name="Note 2 2 2 2 2 5" xfId="2506" xr:uid="{00000000-0005-0000-0000-0000DD0D0000}"/>
    <cellStyle name="Note 2 2 2 2 3" xfId="623" xr:uid="{00000000-0005-0000-0000-0000DE0D0000}"/>
    <cellStyle name="Note 2 2 2 2 3 2" xfId="1886" xr:uid="{00000000-0005-0000-0000-0000DF0D0000}"/>
    <cellStyle name="Note 2 2 2 2 3 2 2" xfId="3752" xr:uid="{00000000-0005-0000-0000-0000E00D0000}"/>
    <cellStyle name="Note 2 2 2 2 3 3" xfId="1264" xr:uid="{00000000-0005-0000-0000-0000E10D0000}"/>
    <cellStyle name="Note 2 2 2 2 3 3 2" xfId="3130" xr:uid="{00000000-0005-0000-0000-0000E20D0000}"/>
    <cellStyle name="Note 2 2 2 2 3 4" xfId="2508" xr:uid="{00000000-0005-0000-0000-0000E30D0000}"/>
    <cellStyle name="Note 2 2 2 2 4" xfId="1883" xr:uid="{00000000-0005-0000-0000-0000E40D0000}"/>
    <cellStyle name="Note 2 2 2 2 4 2" xfId="3749" xr:uid="{00000000-0005-0000-0000-0000E50D0000}"/>
    <cellStyle name="Note 2 2 2 2 5" xfId="1261" xr:uid="{00000000-0005-0000-0000-0000E60D0000}"/>
    <cellStyle name="Note 2 2 2 2 5 2" xfId="3127" xr:uid="{00000000-0005-0000-0000-0000E70D0000}"/>
    <cellStyle name="Note 2 2 2 2 6" xfId="2505" xr:uid="{00000000-0005-0000-0000-0000E80D0000}"/>
    <cellStyle name="Note 2 2 2 3" xfId="624" xr:uid="{00000000-0005-0000-0000-0000E90D0000}"/>
    <cellStyle name="Note 2 2 2 3 2" xfId="625" xr:uid="{00000000-0005-0000-0000-0000EA0D0000}"/>
    <cellStyle name="Note 2 2 2 3 2 2" xfId="1888" xr:uid="{00000000-0005-0000-0000-0000EB0D0000}"/>
    <cellStyle name="Note 2 2 2 3 2 2 2" xfId="3754" xr:uid="{00000000-0005-0000-0000-0000EC0D0000}"/>
    <cellStyle name="Note 2 2 2 3 2 3" xfId="1266" xr:uid="{00000000-0005-0000-0000-0000ED0D0000}"/>
    <cellStyle name="Note 2 2 2 3 2 3 2" xfId="3132" xr:uid="{00000000-0005-0000-0000-0000EE0D0000}"/>
    <cellStyle name="Note 2 2 2 3 2 4" xfId="2510" xr:uid="{00000000-0005-0000-0000-0000EF0D0000}"/>
    <cellStyle name="Note 2 2 2 3 3" xfId="1887" xr:uid="{00000000-0005-0000-0000-0000F00D0000}"/>
    <cellStyle name="Note 2 2 2 3 3 2" xfId="3753" xr:uid="{00000000-0005-0000-0000-0000F10D0000}"/>
    <cellStyle name="Note 2 2 2 3 4" xfId="1265" xr:uid="{00000000-0005-0000-0000-0000F20D0000}"/>
    <cellStyle name="Note 2 2 2 3 4 2" xfId="3131" xr:uid="{00000000-0005-0000-0000-0000F30D0000}"/>
    <cellStyle name="Note 2 2 2 3 5" xfId="2509" xr:uid="{00000000-0005-0000-0000-0000F40D0000}"/>
    <cellStyle name="Note 2 2 2 4" xfId="626" xr:uid="{00000000-0005-0000-0000-0000F50D0000}"/>
    <cellStyle name="Note 2 2 2 4 2" xfId="627" xr:uid="{00000000-0005-0000-0000-0000F60D0000}"/>
    <cellStyle name="Note 2 2 2 4 2 2" xfId="1890" xr:uid="{00000000-0005-0000-0000-0000F70D0000}"/>
    <cellStyle name="Note 2 2 2 4 2 2 2" xfId="3756" xr:uid="{00000000-0005-0000-0000-0000F80D0000}"/>
    <cellStyle name="Note 2 2 2 4 2 3" xfId="1268" xr:uid="{00000000-0005-0000-0000-0000F90D0000}"/>
    <cellStyle name="Note 2 2 2 4 2 3 2" xfId="3134" xr:uid="{00000000-0005-0000-0000-0000FA0D0000}"/>
    <cellStyle name="Note 2 2 2 4 2 4" xfId="2512" xr:uid="{00000000-0005-0000-0000-0000FB0D0000}"/>
    <cellStyle name="Note 2 2 2 4 3" xfId="1889" xr:uid="{00000000-0005-0000-0000-0000FC0D0000}"/>
    <cellStyle name="Note 2 2 2 4 3 2" xfId="3755" xr:uid="{00000000-0005-0000-0000-0000FD0D0000}"/>
    <cellStyle name="Note 2 2 2 4 4" xfId="1267" xr:uid="{00000000-0005-0000-0000-0000FE0D0000}"/>
    <cellStyle name="Note 2 2 2 4 4 2" xfId="3133" xr:uid="{00000000-0005-0000-0000-0000FF0D0000}"/>
    <cellStyle name="Note 2 2 2 4 5" xfId="2511" xr:uid="{00000000-0005-0000-0000-0000000E0000}"/>
    <cellStyle name="Note 2 2 2 5" xfId="628" xr:uid="{00000000-0005-0000-0000-0000010E0000}"/>
    <cellStyle name="Note 2 2 2 5 2" xfId="1891" xr:uid="{00000000-0005-0000-0000-0000020E0000}"/>
    <cellStyle name="Note 2 2 2 5 2 2" xfId="3757" xr:uid="{00000000-0005-0000-0000-0000030E0000}"/>
    <cellStyle name="Note 2 2 2 5 3" xfId="1269" xr:uid="{00000000-0005-0000-0000-0000040E0000}"/>
    <cellStyle name="Note 2 2 2 5 3 2" xfId="3135" xr:uid="{00000000-0005-0000-0000-0000050E0000}"/>
    <cellStyle name="Note 2 2 2 5 4" xfId="2513" xr:uid="{00000000-0005-0000-0000-0000060E0000}"/>
    <cellStyle name="Note 2 2 2 6" xfId="1882" xr:uid="{00000000-0005-0000-0000-0000070E0000}"/>
    <cellStyle name="Note 2 2 2 6 2" xfId="3748" xr:uid="{00000000-0005-0000-0000-0000080E0000}"/>
    <cellStyle name="Note 2 2 2 7" xfId="1260" xr:uid="{00000000-0005-0000-0000-0000090E0000}"/>
    <cellStyle name="Note 2 2 2 7 2" xfId="3126" xr:uid="{00000000-0005-0000-0000-00000A0E0000}"/>
    <cellStyle name="Note 2 2 2 8" xfId="2504" xr:uid="{00000000-0005-0000-0000-00000B0E0000}"/>
    <cellStyle name="Note 2 2 3" xfId="629" xr:uid="{00000000-0005-0000-0000-00000C0E0000}"/>
    <cellStyle name="Note 2 2 3 2" xfId="630" xr:uid="{00000000-0005-0000-0000-00000D0E0000}"/>
    <cellStyle name="Note 2 2 3 2 2" xfId="631" xr:uid="{00000000-0005-0000-0000-00000E0E0000}"/>
    <cellStyle name="Note 2 2 3 2 2 2" xfId="1894" xr:uid="{00000000-0005-0000-0000-00000F0E0000}"/>
    <cellStyle name="Note 2 2 3 2 2 2 2" xfId="3760" xr:uid="{00000000-0005-0000-0000-0000100E0000}"/>
    <cellStyle name="Note 2 2 3 2 2 3" xfId="1272" xr:uid="{00000000-0005-0000-0000-0000110E0000}"/>
    <cellStyle name="Note 2 2 3 2 2 3 2" xfId="3138" xr:uid="{00000000-0005-0000-0000-0000120E0000}"/>
    <cellStyle name="Note 2 2 3 2 2 4" xfId="2516" xr:uid="{00000000-0005-0000-0000-0000130E0000}"/>
    <cellStyle name="Note 2 2 3 2 3" xfId="1893" xr:uid="{00000000-0005-0000-0000-0000140E0000}"/>
    <cellStyle name="Note 2 2 3 2 3 2" xfId="3759" xr:uid="{00000000-0005-0000-0000-0000150E0000}"/>
    <cellStyle name="Note 2 2 3 2 4" xfId="1271" xr:uid="{00000000-0005-0000-0000-0000160E0000}"/>
    <cellStyle name="Note 2 2 3 2 4 2" xfId="3137" xr:uid="{00000000-0005-0000-0000-0000170E0000}"/>
    <cellStyle name="Note 2 2 3 2 5" xfId="2515" xr:uid="{00000000-0005-0000-0000-0000180E0000}"/>
    <cellStyle name="Note 2 2 3 3" xfId="632" xr:uid="{00000000-0005-0000-0000-0000190E0000}"/>
    <cellStyle name="Note 2 2 3 3 2" xfId="1895" xr:uid="{00000000-0005-0000-0000-00001A0E0000}"/>
    <cellStyle name="Note 2 2 3 3 2 2" xfId="3761" xr:uid="{00000000-0005-0000-0000-00001B0E0000}"/>
    <cellStyle name="Note 2 2 3 3 3" xfId="1273" xr:uid="{00000000-0005-0000-0000-00001C0E0000}"/>
    <cellStyle name="Note 2 2 3 3 3 2" xfId="3139" xr:uid="{00000000-0005-0000-0000-00001D0E0000}"/>
    <cellStyle name="Note 2 2 3 3 4" xfId="2517" xr:uid="{00000000-0005-0000-0000-00001E0E0000}"/>
    <cellStyle name="Note 2 2 3 4" xfId="1892" xr:uid="{00000000-0005-0000-0000-00001F0E0000}"/>
    <cellStyle name="Note 2 2 3 4 2" xfId="3758" xr:uid="{00000000-0005-0000-0000-0000200E0000}"/>
    <cellStyle name="Note 2 2 3 5" xfId="1270" xr:uid="{00000000-0005-0000-0000-0000210E0000}"/>
    <cellStyle name="Note 2 2 3 5 2" xfId="3136" xr:uid="{00000000-0005-0000-0000-0000220E0000}"/>
    <cellStyle name="Note 2 2 3 6" xfId="2514" xr:uid="{00000000-0005-0000-0000-0000230E0000}"/>
    <cellStyle name="Note 2 2 4" xfId="633" xr:uid="{00000000-0005-0000-0000-0000240E0000}"/>
    <cellStyle name="Note 2 2 4 2" xfId="634" xr:uid="{00000000-0005-0000-0000-0000250E0000}"/>
    <cellStyle name="Note 2 2 4 2 2" xfId="1897" xr:uid="{00000000-0005-0000-0000-0000260E0000}"/>
    <cellStyle name="Note 2 2 4 2 2 2" xfId="3763" xr:uid="{00000000-0005-0000-0000-0000270E0000}"/>
    <cellStyle name="Note 2 2 4 2 3" xfId="1275" xr:uid="{00000000-0005-0000-0000-0000280E0000}"/>
    <cellStyle name="Note 2 2 4 2 3 2" xfId="3141" xr:uid="{00000000-0005-0000-0000-0000290E0000}"/>
    <cellStyle name="Note 2 2 4 2 4" xfId="2519" xr:uid="{00000000-0005-0000-0000-00002A0E0000}"/>
    <cellStyle name="Note 2 2 4 3" xfId="1896" xr:uid="{00000000-0005-0000-0000-00002B0E0000}"/>
    <cellStyle name="Note 2 2 4 3 2" xfId="3762" xr:uid="{00000000-0005-0000-0000-00002C0E0000}"/>
    <cellStyle name="Note 2 2 4 4" xfId="1274" xr:uid="{00000000-0005-0000-0000-00002D0E0000}"/>
    <cellStyle name="Note 2 2 4 4 2" xfId="3140" xr:uid="{00000000-0005-0000-0000-00002E0E0000}"/>
    <cellStyle name="Note 2 2 4 5" xfId="2518" xr:uid="{00000000-0005-0000-0000-00002F0E0000}"/>
    <cellStyle name="Note 2 2 5" xfId="635" xr:uid="{00000000-0005-0000-0000-0000300E0000}"/>
    <cellStyle name="Note 2 2 5 2" xfId="636" xr:uid="{00000000-0005-0000-0000-0000310E0000}"/>
    <cellStyle name="Note 2 2 5 2 2" xfId="1899" xr:uid="{00000000-0005-0000-0000-0000320E0000}"/>
    <cellStyle name="Note 2 2 5 2 2 2" xfId="3765" xr:uid="{00000000-0005-0000-0000-0000330E0000}"/>
    <cellStyle name="Note 2 2 5 2 3" xfId="1277" xr:uid="{00000000-0005-0000-0000-0000340E0000}"/>
    <cellStyle name="Note 2 2 5 2 3 2" xfId="3143" xr:uid="{00000000-0005-0000-0000-0000350E0000}"/>
    <cellStyle name="Note 2 2 5 2 4" xfId="2521" xr:uid="{00000000-0005-0000-0000-0000360E0000}"/>
    <cellStyle name="Note 2 2 5 3" xfId="1898" xr:uid="{00000000-0005-0000-0000-0000370E0000}"/>
    <cellStyle name="Note 2 2 5 3 2" xfId="3764" xr:uid="{00000000-0005-0000-0000-0000380E0000}"/>
    <cellStyle name="Note 2 2 5 4" xfId="1276" xr:uid="{00000000-0005-0000-0000-0000390E0000}"/>
    <cellStyle name="Note 2 2 5 4 2" xfId="3142" xr:uid="{00000000-0005-0000-0000-00003A0E0000}"/>
    <cellStyle name="Note 2 2 5 5" xfId="2520" xr:uid="{00000000-0005-0000-0000-00003B0E0000}"/>
    <cellStyle name="Note 2 2 6" xfId="637" xr:uid="{00000000-0005-0000-0000-00003C0E0000}"/>
    <cellStyle name="Note 2 2 6 2" xfId="1900" xr:uid="{00000000-0005-0000-0000-00003D0E0000}"/>
    <cellStyle name="Note 2 2 6 2 2" xfId="3766" xr:uid="{00000000-0005-0000-0000-00003E0E0000}"/>
    <cellStyle name="Note 2 2 6 3" xfId="1278" xr:uid="{00000000-0005-0000-0000-00003F0E0000}"/>
    <cellStyle name="Note 2 2 6 3 2" xfId="3144" xr:uid="{00000000-0005-0000-0000-0000400E0000}"/>
    <cellStyle name="Note 2 2 6 4" xfId="2522" xr:uid="{00000000-0005-0000-0000-0000410E0000}"/>
    <cellStyle name="Note 2 2 7" xfId="1881" xr:uid="{00000000-0005-0000-0000-0000420E0000}"/>
    <cellStyle name="Note 2 2 7 2" xfId="3747" xr:uid="{00000000-0005-0000-0000-0000430E0000}"/>
    <cellStyle name="Note 2 2 8" xfId="1259" xr:uid="{00000000-0005-0000-0000-0000440E0000}"/>
    <cellStyle name="Note 2 2 8 2" xfId="3125" xr:uid="{00000000-0005-0000-0000-0000450E0000}"/>
    <cellStyle name="Note 2 2 9" xfId="2503" xr:uid="{00000000-0005-0000-0000-0000460E0000}"/>
    <cellStyle name="Note 2 3" xfId="638" xr:uid="{00000000-0005-0000-0000-0000470E0000}"/>
    <cellStyle name="Note 2 3 2" xfId="639" xr:uid="{00000000-0005-0000-0000-0000480E0000}"/>
    <cellStyle name="Note 2 3 2 2" xfId="640" xr:uid="{00000000-0005-0000-0000-0000490E0000}"/>
    <cellStyle name="Note 2 3 2 2 2" xfId="641" xr:uid="{00000000-0005-0000-0000-00004A0E0000}"/>
    <cellStyle name="Note 2 3 2 2 2 2" xfId="1904" xr:uid="{00000000-0005-0000-0000-00004B0E0000}"/>
    <cellStyle name="Note 2 3 2 2 2 2 2" xfId="3770" xr:uid="{00000000-0005-0000-0000-00004C0E0000}"/>
    <cellStyle name="Note 2 3 2 2 2 3" xfId="1282" xr:uid="{00000000-0005-0000-0000-00004D0E0000}"/>
    <cellStyle name="Note 2 3 2 2 2 3 2" xfId="3148" xr:uid="{00000000-0005-0000-0000-00004E0E0000}"/>
    <cellStyle name="Note 2 3 2 2 2 4" xfId="2526" xr:uid="{00000000-0005-0000-0000-00004F0E0000}"/>
    <cellStyle name="Note 2 3 2 2 3" xfId="1903" xr:uid="{00000000-0005-0000-0000-0000500E0000}"/>
    <cellStyle name="Note 2 3 2 2 3 2" xfId="3769" xr:uid="{00000000-0005-0000-0000-0000510E0000}"/>
    <cellStyle name="Note 2 3 2 2 4" xfId="1281" xr:uid="{00000000-0005-0000-0000-0000520E0000}"/>
    <cellStyle name="Note 2 3 2 2 4 2" xfId="3147" xr:uid="{00000000-0005-0000-0000-0000530E0000}"/>
    <cellStyle name="Note 2 3 2 2 5" xfId="2525" xr:uid="{00000000-0005-0000-0000-0000540E0000}"/>
    <cellStyle name="Note 2 3 2 3" xfId="642" xr:uid="{00000000-0005-0000-0000-0000550E0000}"/>
    <cellStyle name="Note 2 3 2 3 2" xfId="1905" xr:uid="{00000000-0005-0000-0000-0000560E0000}"/>
    <cellStyle name="Note 2 3 2 3 2 2" xfId="3771" xr:uid="{00000000-0005-0000-0000-0000570E0000}"/>
    <cellStyle name="Note 2 3 2 3 3" xfId="1283" xr:uid="{00000000-0005-0000-0000-0000580E0000}"/>
    <cellStyle name="Note 2 3 2 3 3 2" xfId="3149" xr:uid="{00000000-0005-0000-0000-0000590E0000}"/>
    <cellStyle name="Note 2 3 2 3 4" xfId="2527" xr:uid="{00000000-0005-0000-0000-00005A0E0000}"/>
    <cellStyle name="Note 2 3 2 4" xfId="1902" xr:uid="{00000000-0005-0000-0000-00005B0E0000}"/>
    <cellStyle name="Note 2 3 2 4 2" xfId="3768" xr:uid="{00000000-0005-0000-0000-00005C0E0000}"/>
    <cellStyle name="Note 2 3 2 5" xfId="1280" xr:uid="{00000000-0005-0000-0000-00005D0E0000}"/>
    <cellStyle name="Note 2 3 2 5 2" xfId="3146" xr:uid="{00000000-0005-0000-0000-00005E0E0000}"/>
    <cellStyle name="Note 2 3 2 6" xfId="2524" xr:uid="{00000000-0005-0000-0000-00005F0E0000}"/>
    <cellStyle name="Note 2 3 3" xfId="643" xr:uid="{00000000-0005-0000-0000-0000600E0000}"/>
    <cellStyle name="Note 2 3 3 2" xfId="644" xr:uid="{00000000-0005-0000-0000-0000610E0000}"/>
    <cellStyle name="Note 2 3 3 2 2" xfId="1907" xr:uid="{00000000-0005-0000-0000-0000620E0000}"/>
    <cellStyle name="Note 2 3 3 2 2 2" xfId="3773" xr:uid="{00000000-0005-0000-0000-0000630E0000}"/>
    <cellStyle name="Note 2 3 3 2 3" xfId="1285" xr:uid="{00000000-0005-0000-0000-0000640E0000}"/>
    <cellStyle name="Note 2 3 3 2 3 2" xfId="3151" xr:uid="{00000000-0005-0000-0000-0000650E0000}"/>
    <cellStyle name="Note 2 3 3 2 4" xfId="2529" xr:uid="{00000000-0005-0000-0000-0000660E0000}"/>
    <cellStyle name="Note 2 3 3 3" xfId="1906" xr:uid="{00000000-0005-0000-0000-0000670E0000}"/>
    <cellStyle name="Note 2 3 3 3 2" xfId="3772" xr:uid="{00000000-0005-0000-0000-0000680E0000}"/>
    <cellStyle name="Note 2 3 3 4" xfId="1284" xr:uid="{00000000-0005-0000-0000-0000690E0000}"/>
    <cellStyle name="Note 2 3 3 4 2" xfId="3150" xr:uid="{00000000-0005-0000-0000-00006A0E0000}"/>
    <cellStyle name="Note 2 3 3 5" xfId="2528" xr:uid="{00000000-0005-0000-0000-00006B0E0000}"/>
    <cellStyle name="Note 2 3 4" xfId="645" xr:uid="{00000000-0005-0000-0000-00006C0E0000}"/>
    <cellStyle name="Note 2 3 4 2" xfId="646" xr:uid="{00000000-0005-0000-0000-00006D0E0000}"/>
    <cellStyle name="Note 2 3 4 2 2" xfId="1909" xr:uid="{00000000-0005-0000-0000-00006E0E0000}"/>
    <cellStyle name="Note 2 3 4 2 2 2" xfId="3775" xr:uid="{00000000-0005-0000-0000-00006F0E0000}"/>
    <cellStyle name="Note 2 3 4 2 3" xfId="1287" xr:uid="{00000000-0005-0000-0000-0000700E0000}"/>
    <cellStyle name="Note 2 3 4 2 3 2" xfId="3153" xr:uid="{00000000-0005-0000-0000-0000710E0000}"/>
    <cellStyle name="Note 2 3 4 2 4" xfId="2531" xr:uid="{00000000-0005-0000-0000-0000720E0000}"/>
    <cellStyle name="Note 2 3 4 3" xfId="1908" xr:uid="{00000000-0005-0000-0000-0000730E0000}"/>
    <cellStyle name="Note 2 3 4 3 2" xfId="3774" xr:uid="{00000000-0005-0000-0000-0000740E0000}"/>
    <cellStyle name="Note 2 3 4 4" xfId="1286" xr:uid="{00000000-0005-0000-0000-0000750E0000}"/>
    <cellStyle name="Note 2 3 4 4 2" xfId="3152" xr:uid="{00000000-0005-0000-0000-0000760E0000}"/>
    <cellStyle name="Note 2 3 4 5" xfId="2530" xr:uid="{00000000-0005-0000-0000-0000770E0000}"/>
    <cellStyle name="Note 2 3 5" xfId="647" xr:uid="{00000000-0005-0000-0000-0000780E0000}"/>
    <cellStyle name="Note 2 3 5 2" xfId="1910" xr:uid="{00000000-0005-0000-0000-0000790E0000}"/>
    <cellStyle name="Note 2 3 5 2 2" xfId="3776" xr:uid="{00000000-0005-0000-0000-00007A0E0000}"/>
    <cellStyle name="Note 2 3 5 3" xfId="1288" xr:uid="{00000000-0005-0000-0000-00007B0E0000}"/>
    <cellStyle name="Note 2 3 5 3 2" xfId="3154" xr:uid="{00000000-0005-0000-0000-00007C0E0000}"/>
    <cellStyle name="Note 2 3 5 4" xfId="2532" xr:uid="{00000000-0005-0000-0000-00007D0E0000}"/>
    <cellStyle name="Note 2 3 6" xfId="1901" xr:uid="{00000000-0005-0000-0000-00007E0E0000}"/>
    <cellStyle name="Note 2 3 6 2" xfId="3767" xr:uid="{00000000-0005-0000-0000-00007F0E0000}"/>
    <cellStyle name="Note 2 3 7" xfId="1279" xr:uid="{00000000-0005-0000-0000-0000800E0000}"/>
    <cellStyle name="Note 2 3 7 2" xfId="3145" xr:uid="{00000000-0005-0000-0000-0000810E0000}"/>
    <cellStyle name="Note 2 3 8" xfId="2523" xr:uid="{00000000-0005-0000-0000-0000820E0000}"/>
    <cellStyle name="Note 2 4" xfId="648" xr:uid="{00000000-0005-0000-0000-0000830E0000}"/>
    <cellStyle name="Note 2 4 2" xfId="649" xr:uid="{00000000-0005-0000-0000-0000840E0000}"/>
    <cellStyle name="Note 2 4 2 2" xfId="650" xr:uid="{00000000-0005-0000-0000-0000850E0000}"/>
    <cellStyle name="Note 2 4 2 2 2" xfId="1913" xr:uid="{00000000-0005-0000-0000-0000860E0000}"/>
    <cellStyle name="Note 2 4 2 2 2 2" xfId="3779" xr:uid="{00000000-0005-0000-0000-0000870E0000}"/>
    <cellStyle name="Note 2 4 2 2 3" xfId="1291" xr:uid="{00000000-0005-0000-0000-0000880E0000}"/>
    <cellStyle name="Note 2 4 2 2 3 2" xfId="3157" xr:uid="{00000000-0005-0000-0000-0000890E0000}"/>
    <cellStyle name="Note 2 4 2 2 4" xfId="2535" xr:uid="{00000000-0005-0000-0000-00008A0E0000}"/>
    <cellStyle name="Note 2 4 2 3" xfId="1912" xr:uid="{00000000-0005-0000-0000-00008B0E0000}"/>
    <cellStyle name="Note 2 4 2 3 2" xfId="3778" xr:uid="{00000000-0005-0000-0000-00008C0E0000}"/>
    <cellStyle name="Note 2 4 2 4" xfId="1290" xr:uid="{00000000-0005-0000-0000-00008D0E0000}"/>
    <cellStyle name="Note 2 4 2 4 2" xfId="3156" xr:uid="{00000000-0005-0000-0000-00008E0E0000}"/>
    <cellStyle name="Note 2 4 2 5" xfId="2534" xr:uid="{00000000-0005-0000-0000-00008F0E0000}"/>
    <cellStyle name="Note 2 4 3" xfId="651" xr:uid="{00000000-0005-0000-0000-0000900E0000}"/>
    <cellStyle name="Note 2 4 3 2" xfId="1914" xr:uid="{00000000-0005-0000-0000-0000910E0000}"/>
    <cellStyle name="Note 2 4 3 2 2" xfId="3780" xr:uid="{00000000-0005-0000-0000-0000920E0000}"/>
    <cellStyle name="Note 2 4 3 3" xfId="1292" xr:uid="{00000000-0005-0000-0000-0000930E0000}"/>
    <cellStyle name="Note 2 4 3 3 2" xfId="3158" xr:uid="{00000000-0005-0000-0000-0000940E0000}"/>
    <cellStyle name="Note 2 4 3 4" xfId="2536" xr:uid="{00000000-0005-0000-0000-0000950E0000}"/>
    <cellStyle name="Note 2 4 4" xfId="1911" xr:uid="{00000000-0005-0000-0000-0000960E0000}"/>
    <cellStyle name="Note 2 4 4 2" xfId="3777" xr:uid="{00000000-0005-0000-0000-0000970E0000}"/>
    <cellStyle name="Note 2 4 5" xfId="1289" xr:uid="{00000000-0005-0000-0000-0000980E0000}"/>
    <cellStyle name="Note 2 4 5 2" xfId="3155" xr:uid="{00000000-0005-0000-0000-0000990E0000}"/>
    <cellStyle name="Note 2 4 6" xfId="2533" xr:uid="{00000000-0005-0000-0000-00009A0E0000}"/>
    <cellStyle name="Note 2 5" xfId="652" xr:uid="{00000000-0005-0000-0000-00009B0E0000}"/>
    <cellStyle name="Note 2 5 2" xfId="653" xr:uid="{00000000-0005-0000-0000-00009C0E0000}"/>
    <cellStyle name="Note 2 5 2 2" xfId="1916" xr:uid="{00000000-0005-0000-0000-00009D0E0000}"/>
    <cellStyle name="Note 2 5 2 2 2" xfId="3782" xr:uid="{00000000-0005-0000-0000-00009E0E0000}"/>
    <cellStyle name="Note 2 5 2 3" xfId="1294" xr:uid="{00000000-0005-0000-0000-00009F0E0000}"/>
    <cellStyle name="Note 2 5 2 3 2" xfId="3160" xr:uid="{00000000-0005-0000-0000-0000A00E0000}"/>
    <cellStyle name="Note 2 5 2 4" xfId="2538" xr:uid="{00000000-0005-0000-0000-0000A10E0000}"/>
    <cellStyle name="Note 2 5 3" xfId="1915" xr:uid="{00000000-0005-0000-0000-0000A20E0000}"/>
    <cellStyle name="Note 2 5 3 2" xfId="3781" xr:uid="{00000000-0005-0000-0000-0000A30E0000}"/>
    <cellStyle name="Note 2 5 4" xfId="1293" xr:uid="{00000000-0005-0000-0000-0000A40E0000}"/>
    <cellStyle name="Note 2 5 4 2" xfId="3159" xr:uid="{00000000-0005-0000-0000-0000A50E0000}"/>
    <cellStyle name="Note 2 5 5" xfId="2537" xr:uid="{00000000-0005-0000-0000-0000A60E0000}"/>
    <cellStyle name="Note 2 6" xfId="654" xr:uid="{00000000-0005-0000-0000-0000A70E0000}"/>
    <cellStyle name="Note 2 6 2" xfId="655" xr:uid="{00000000-0005-0000-0000-0000A80E0000}"/>
    <cellStyle name="Note 2 6 2 2" xfId="1918" xr:uid="{00000000-0005-0000-0000-0000A90E0000}"/>
    <cellStyle name="Note 2 6 2 2 2" xfId="3784" xr:uid="{00000000-0005-0000-0000-0000AA0E0000}"/>
    <cellStyle name="Note 2 6 2 3" xfId="1296" xr:uid="{00000000-0005-0000-0000-0000AB0E0000}"/>
    <cellStyle name="Note 2 6 2 3 2" xfId="3162" xr:uid="{00000000-0005-0000-0000-0000AC0E0000}"/>
    <cellStyle name="Note 2 6 2 4" xfId="2540" xr:uid="{00000000-0005-0000-0000-0000AD0E0000}"/>
    <cellStyle name="Note 2 6 3" xfId="1917" xr:uid="{00000000-0005-0000-0000-0000AE0E0000}"/>
    <cellStyle name="Note 2 6 3 2" xfId="3783" xr:uid="{00000000-0005-0000-0000-0000AF0E0000}"/>
    <cellStyle name="Note 2 6 4" xfId="1295" xr:uid="{00000000-0005-0000-0000-0000B00E0000}"/>
    <cellStyle name="Note 2 6 4 2" xfId="3161" xr:uid="{00000000-0005-0000-0000-0000B10E0000}"/>
    <cellStyle name="Note 2 6 5" xfId="2539" xr:uid="{00000000-0005-0000-0000-0000B20E0000}"/>
    <cellStyle name="Note 2 7" xfId="656" xr:uid="{00000000-0005-0000-0000-0000B30E0000}"/>
    <cellStyle name="Note 2 7 2" xfId="1919" xr:uid="{00000000-0005-0000-0000-0000B40E0000}"/>
    <cellStyle name="Note 2 7 2 2" xfId="3785" xr:uid="{00000000-0005-0000-0000-0000B50E0000}"/>
    <cellStyle name="Note 2 7 3" xfId="1297" xr:uid="{00000000-0005-0000-0000-0000B60E0000}"/>
    <cellStyle name="Note 2 7 3 2" xfId="3163" xr:uid="{00000000-0005-0000-0000-0000B70E0000}"/>
    <cellStyle name="Note 2 7 4" xfId="2541" xr:uid="{00000000-0005-0000-0000-0000B80E0000}"/>
    <cellStyle name="Note 2 8" xfId="1880" xr:uid="{00000000-0005-0000-0000-0000B90E0000}"/>
    <cellStyle name="Note 2 8 2" xfId="3746" xr:uid="{00000000-0005-0000-0000-0000BA0E0000}"/>
    <cellStyle name="Note 2 9" xfId="1258" xr:uid="{00000000-0005-0000-0000-0000BB0E0000}"/>
    <cellStyle name="Note 2 9 2" xfId="3124" xr:uid="{00000000-0005-0000-0000-0000BC0E0000}"/>
    <cellStyle name="Note 3" xfId="663" xr:uid="{00000000-0005-0000-0000-0000BD0E0000}"/>
    <cellStyle name="Note 3 2" xfId="1312" xr:uid="{00000000-0005-0000-0000-0000BE0E0000}"/>
    <cellStyle name="Note 3 2 2" xfId="3178" xr:uid="{00000000-0005-0000-0000-0000BF0E0000}"/>
    <cellStyle name="Note 3 3" xfId="690" xr:uid="{00000000-0005-0000-0000-0000C00E0000}"/>
    <cellStyle name="Note 3 3 2" xfId="2556" xr:uid="{00000000-0005-0000-0000-0000C10E0000}"/>
    <cellStyle name="Note 3 4" xfId="1934" xr:uid="{00000000-0005-0000-0000-0000C20E0000}"/>
    <cellStyle name="Output" xfId="10" builtinId="21" customBuiltin="1"/>
    <cellStyle name="Title" xfId="1" builtinId="15" customBuiltin="1"/>
    <cellStyle name="Title 2" xfId="668" xr:uid="{00000000-0005-0000-0000-0000C50E0000}"/>
    <cellStyle name="Title 3" xfId="670" xr:uid="{00000000-0005-0000-0000-0000C60E0000}"/>
    <cellStyle name="Total" xfId="17" builtinId="25" customBuiltin="1"/>
    <cellStyle name="Warning Text" xfId="14" builtinId="11" customBuiltin="1"/>
    <cellStyle name="常规 2" xfId="674" xr:uid="{00000000-0005-0000-0000-0000C90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T43"/>
  <sheetViews>
    <sheetView workbookViewId="0">
      <selection activeCell="A2" sqref="A2"/>
    </sheetView>
  </sheetViews>
  <sheetFormatPr defaultColWidth="10.41796875" defaultRowHeight="15" customHeight="1"/>
  <cols>
    <col min="1" max="1" width="18.15625" style="1" customWidth="1"/>
    <col min="2" max="2" width="16.83984375" customWidth="1"/>
    <col min="3" max="3" width="11.15625" bestFit="1" customWidth="1"/>
    <col min="4" max="4" width="10.578125" bestFit="1" customWidth="1"/>
    <col min="5" max="5" width="10.15625" style="30" bestFit="1" customWidth="1"/>
    <col min="6" max="6" width="26.578125" style="31" bestFit="1" customWidth="1"/>
    <col min="7" max="7" width="14" bestFit="1" customWidth="1"/>
    <col min="8" max="8" width="40.41796875" bestFit="1" customWidth="1"/>
    <col min="9" max="9" width="20.68359375" style="1" bestFit="1" customWidth="1"/>
    <col min="10" max="10" width="16.41796875" bestFit="1" customWidth="1"/>
    <col min="11" max="11" width="3.68359375" bestFit="1" customWidth="1"/>
    <col min="12" max="12" width="29.41796875" style="32" bestFit="1" customWidth="1"/>
    <col min="13" max="13" width="7.68359375" style="32" bestFit="1" customWidth="1"/>
    <col min="14" max="14" width="6.83984375" style="32" bestFit="1" customWidth="1"/>
    <col min="15" max="15" width="11.41796875" bestFit="1" customWidth="1"/>
    <col min="16" max="16" width="3.41796875" style="33" bestFit="1" customWidth="1"/>
    <col min="17" max="17" width="10.26171875" bestFit="1" customWidth="1"/>
    <col min="18" max="18" width="7" bestFit="1" customWidth="1"/>
    <col min="19" max="19" width="11.41796875" bestFit="1" customWidth="1"/>
    <col min="20" max="20" width="9.41796875" bestFit="1" customWidth="1"/>
  </cols>
  <sheetData>
    <row r="1" spans="1:20" s="37" customFormat="1" ht="15" customHeight="1">
      <c r="A1" s="62" t="s">
        <v>84</v>
      </c>
      <c r="B1" s="62" t="s">
        <v>53</v>
      </c>
      <c r="C1" s="62" t="s">
        <v>50</v>
      </c>
      <c r="D1" s="62" t="s">
        <v>76</v>
      </c>
      <c r="E1" s="62" t="s">
        <v>77</v>
      </c>
      <c r="F1" s="62" t="s">
        <v>12</v>
      </c>
      <c r="G1" s="62" t="s">
        <v>13</v>
      </c>
      <c r="H1" s="62" t="s">
        <v>6</v>
      </c>
      <c r="I1" s="62" t="s">
        <v>8</v>
      </c>
      <c r="J1" s="62" t="s">
        <v>9</v>
      </c>
      <c r="K1" s="62" t="s">
        <v>67</v>
      </c>
      <c r="L1" s="62" t="s">
        <v>10</v>
      </c>
      <c r="M1" s="62" t="s">
        <v>4</v>
      </c>
      <c r="N1" s="62" t="s">
        <v>61</v>
      </c>
      <c r="O1" s="62" t="s">
        <v>68</v>
      </c>
      <c r="P1" s="62" t="s">
        <v>75</v>
      </c>
      <c r="Q1" s="62" t="s">
        <v>20</v>
      </c>
      <c r="R1" s="62" t="s">
        <v>7</v>
      </c>
      <c r="S1" s="36"/>
      <c r="T1" s="36"/>
    </row>
    <row r="2" spans="1:20" s="39" customFormat="1" ht="15" customHeight="1">
      <c r="A2" s="54" t="s">
        <v>27</v>
      </c>
      <c r="B2" s="49"/>
      <c r="C2" s="54" t="s">
        <v>85</v>
      </c>
      <c r="D2" s="54" t="s">
        <v>28</v>
      </c>
      <c r="E2" s="54" t="s">
        <v>29</v>
      </c>
      <c r="F2" s="54" t="s">
        <v>31</v>
      </c>
      <c r="G2" s="54" t="s">
        <v>30</v>
      </c>
      <c r="H2" s="54" t="s">
        <v>32</v>
      </c>
      <c r="I2" s="54" t="s">
        <v>33</v>
      </c>
      <c r="J2" s="55" t="s">
        <v>34</v>
      </c>
      <c r="K2" s="49"/>
      <c r="L2" s="55" t="s">
        <v>11</v>
      </c>
      <c r="M2" s="49"/>
      <c r="N2" s="49"/>
      <c r="O2" s="49"/>
      <c r="P2" s="49"/>
      <c r="Q2" s="49"/>
      <c r="R2" s="55" t="s">
        <v>35</v>
      </c>
    </row>
    <row r="3" spans="1:20" s="39" customFormat="1" ht="15" customHeight="1">
      <c r="A3" s="54" t="s">
        <v>40</v>
      </c>
      <c r="B3" s="49"/>
      <c r="C3" s="49"/>
      <c r="D3" s="54" t="s">
        <v>41</v>
      </c>
      <c r="E3" s="54" t="s">
        <v>42</v>
      </c>
      <c r="F3" s="54" t="s">
        <v>31</v>
      </c>
      <c r="G3" s="54" t="s">
        <v>30</v>
      </c>
      <c r="H3" s="54" t="s">
        <v>32</v>
      </c>
      <c r="I3" s="54" t="s">
        <v>43</v>
      </c>
      <c r="J3" s="55" t="s">
        <v>44</v>
      </c>
      <c r="K3" s="49"/>
      <c r="L3" s="55" t="s">
        <v>36</v>
      </c>
      <c r="M3" s="49"/>
      <c r="N3" s="49"/>
      <c r="O3" s="49"/>
      <c r="P3" s="49"/>
      <c r="Q3" s="49"/>
      <c r="R3" s="49"/>
    </row>
    <row r="4" spans="1:20" s="39" customFormat="1" ht="15" customHeight="1">
      <c r="A4" s="54" t="s">
        <v>45</v>
      </c>
      <c r="B4" s="49"/>
      <c r="C4" s="49"/>
      <c r="D4" s="54" t="s">
        <v>46</v>
      </c>
      <c r="E4" s="54" t="s">
        <v>47</v>
      </c>
      <c r="F4" s="54" t="s">
        <v>31</v>
      </c>
      <c r="G4" s="54" t="s">
        <v>30</v>
      </c>
      <c r="H4" s="54" t="s">
        <v>32</v>
      </c>
      <c r="I4" s="54" t="s">
        <v>48</v>
      </c>
      <c r="J4" s="55" t="s">
        <v>44</v>
      </c>
      <c r="K4" s="49"/>
      <c r="L4" s="55" t="s">
        <v>36</v>
      </c>
      <c r="M4" s="49"/>
      <c r="N4" s="49"/>
      <c r="O4" s="49"/>
      <c r="P4" s="49"/>
      <c r="Q4" s="49"/>
      <c r="R4" s="49"/>
    </row>
    <row r="5" spans="1:20" ht="15" customHeight="1">
      <c r="A5" s="15"/>
      <c r="B5" s="15"/>
      <c r="C5" s="15"/>
      <c r="D5" s="15"/>
      <c r="G5" s="15"/>
      <c r="H5" s="15"/>
    </row>
    <row r="6" spans="1:20" ht="15" customHeight="1">
      <c r="A6" s="5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0" ht="15" customHeight="1">
      <c r="A7" s="60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8"/>
      <c r="P7" s="56"/>
      <c r="Q7" s="49"/>
      <c r="R7" s="49"/>
      <c r="T7" s="34"/>
    </row>
    <row r="8" spans="1:20" s="1" customFormat="1" ht="15" customHeight="1">
      <c r="A8" s="61" t="s">
        <v>86</v>
      </c>
      <c r="B8" s="61" t="s">
        <v>87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8"/>
      <c r="P8" s="56"/>
      <c r="Q8" s="49"/>
      <c r="R8" s="49"/>
      <c r="S8" s="22"/>
      <c r="T8" s="22"/>
    </row>
    <row r="9" spans="1:20" ht="15" customHeight="1">
      <c r="A9" s="61" t="s">
        <v>53</v>
      </c>
      <c r="B9" s="61" t="s">
        <v>88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8"/>
      <c r="P9" s="56"/>
      <c r="Q9" s="49"/>
      <c r="R9" s="49"/>
      <c r="S9" s="22"/>
    </row>
    <row r="10" spans="1:20" ht="15" customHeight="1">
      <c r="A10" s="61" t="s">
        <v>69</v>
      </c>
      <c r="B10" s="61" t="s">
        <v>89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8"/>
      <c r="P10" s="56"/>
      <c r="Q10" s="49"/>
      <c r="R10" s="49"/>
      <c r="S10" s="22"/>
    </row>
    <row r="11" spans="1:20" ht="15" customHeight="1">
      <c r="A11" s="61" t="s">
        <v>76</v>
      </c>
      <c r="B11" s="61" t="s">
        <v>90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8"/>
      <c r="P11" s="56"/>
      <c r="Q11" s="49"/>
      <c r="R11" s="49"/>
      <c r="S11" s="22"/>
    </row>
    <row r="12" spans="1:20" s="32" customFormat="1" ht="15" customHeight="1">
      <c r="A12" s="61" t="s">
        <v>77</v>
      </c>
      <c r="B12" s="61" t="s">
        <v>91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8"/>
      <c r="P12" s="56"/>
      <c r="Q12" s="49"/>
      <c r="R12" s="49"/>
    </row>
    <row r="13" spans="1:20" s="32" customFormat="1" ht="15" customHeight="1">
      <c r="A13" s="61" t="s">
        <v>12</v>
      </c>
      <c r="B13" s="61" t="s">
        <v>92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8"/>
      <c r="P13" s="56"/>
      <c r="Q13" s="49"/>
      <c r="R13" s="49"/>
    </row>
    <row r="14" spans="1:20" s="32" customFormat="1" ht="15" customHeight="1">
      <c r="A14" s="61" t="s">
        <v>13</v>
      </c>
      <c r="B14" s="61" t="s">
        <v>93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8"/>
      <c r="P14" s="56"/>
      <c r="Q14" s="49"/>
      <c r="R14" s="49"/>
    </row>
    <row r="15" spans="1:20" s="32" customFormat="1" ht="15" customHeight="1">
      <c r="A15" s="61" t="s">
        <v>6</v>
      </c>
      <c r="B15" s="61" t="s">
        <v>94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8"/>
      <c r="P15" s="56"/>
      <c r="Q15" s="49"/>
      <c r="R15" s="49"/>
    </row>
    <row r="16" spans="1:20" ht="15" customHeight="1">
      <c r="A16" s="61" t="s">
        <v>8</v>
      </c>
      <c r="B16" s="61" t="s">
        <v>95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8"/>
      <c r="P16" s="56"/>
      <c r="Q16" s="49"/>
      <c r="R16" s="49"/>
    </row>
    <row r="17" spans="1:16" s="32" customFormat="1" ht="15" customHeight="1">
      <c r="A17" s="61" t="s">
        <v>9</v>
      </c>
      <c r="B17" s="61" t="s">
        <v>96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8"/>
      <c r="P17" s="56"/>
    </row>
    <row r="18" spans="1:16" s="32" customFormat="1" ht="15" customHeight="1">
      <c r="A18" s="61" t="s">
        <v>67</v>
      </c>
      <c r="B18" s="61" t="s">
        <v>97</v>
      </c>
      <c r="C18" s="49"/>
      <c r="D18" s="49"/>
      <c r="E18" s="57"/>
      <c r="F18" s="49"/>
      <c r="G18" s="49"/>
      <c r="H18" s="49"/>
      <c r="I18" s="49"/>
      <c r="J18" s="49"/>
      <c r="K18" s="49"/>
      <c r="L18" s="49"/>
      <c r="M18" s="49"/>
      <c r="N18" s="49"/>
      <c r="O18" s="58"/>
      <c r="P18" s="56"/>
    </row>
    <row r="19" spans="1:16" ht="15" customHeight="1">
      <c r="A19" s="61" t="s">
        <v>10</v>
      </c>
      <c r="B19" s="61" t="s">
        <v>98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8"/>
      <c r="P19" s="56"/>
    </row>
    <row r="20" spans="1:16" s="32" customFormat="1" ht="15" customHeight="1">
      <c r="A20" s="61" t="s">
        <v>4</v>
      </c>
      <c r="B20" s="61" t="s">
        <v>99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8"/>
      <c r="P20" s="56"/>
    </row>
    <row r="21" spans="1:16" s="32" customFormat="1" ht="15" customHeight="1">
      <c r="A21" s="61" t="s">
        <v>61</v>
      </c>
      <c r="B21" s="61" t="s">
        <v>100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8"/>
      <c r="P21" s="56"/>
    </row>
    <row r="22" spans="1:16" s="32" customFormat="1" ht="15" customHeight="1">
      <c r="A22" s="61" t="s">
        <v>68</v>
      </c>
      <c r="B22" s="61" t="s">
        <v>101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8"/>
      <c r="P22" s="56"/>
    </row>
    <row r="23" spans="1:16" s="32" customFormat="1" ht="15" customHeight="1">
      <c r="A23" s="61" t="s">
        <v>75</v>
      </c>
      <c r="B23" s="61" t="s">
        <v>102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8"/>
      <c r="P23" s="56"/>
    </row>
    <row r="24" spans="1:16" s="32" customFormat="1" ht="15" customHeight="1">
      <c r="A24" s="61" t="s">
        <v>20</v>
      </c>
      <c r="B24" s="61" t="s">
        <v>103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8"/>
      <c r="P24" s="56"/>
    </row>
    <row r="25" spans="1:16" s="32" customFormat="1" ht="15" customHeight="1">
      <c r="A25" s="61" t="s">
        <v>7</v>
      </c>
      <c r="B25" s="61" t="s">
        <v>104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8"/>
      <c r="P25" s="56"/>
    </row>
    <row r="26" spans="1:16" s="32" customFormat="1" ht="15" customHeight="1">
      <c r="A26" s="53"/>
      <c r="B26" s="5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8"/>
      <c r="P26" s="56"/>
    </row>
    <row r="27" spans="1:16" s="32" customFormat="1" ht="15" customHeight="1">
      <c r="A27" s="51" t="s">
        <v>21</v>
      </c>
      <c r="B27" s="5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8"/>
      <c r="P27" s="56"/>
    </row>
    <row r="28" spans="1:16" s="32" customFormat="1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8"/>
      <c r="P28" s="56"/>
    </row>
    <row r="29" spans="1:16" s="32" customFormat="1" ht="15" customHeight="1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8"/>
      <c r="P29" s="56"/>
    </row>
    <row r="30" spans="1:16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8"/>
      <c r="P30" s="56"/>
    </row>
    <row r="31" spans="1:16" s="32" customFormat="1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8"/>
      <c r="P31" s="56"/>
    </row>
    <row r="32" spans="1:16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8"/>
      <c r="P32" s="56"/>
    </row>
    <row r="33" spans="9:16" ht="15" customHeight="1">
      <c r="I33"/>
      <c r="K33" s="32"/>
      <c r="M33"/>
      <c r="O33" s="58"/>
      <c r="P33" s="56"/>
    </row>
    <row r="34" spans="9:16" ht="15" customHeight="1">
      <c r="I34"/>
      <c r="K34" s="32"/>
      <c r="M34"/>
      <c r="O34" s="58"/>
      <c r="P34" s="56"/>
    </row>
    <row r="35" spans="9:16" ht="15" customHeight="1">
      <c r="I35"/>
      <c r="K35" s="32"/>
      <c r="M35"/>
      <c r="O35" s="58"/>
      <c r="P35" s="56"/>
    </row>
    <row r="36" spans="9:16" ht="15" customHeight="1">
      <c r="I36"/>
      <c r="K36" s="32"/>
      <c r="M36"/>
      <c r="O36" s="58"/>
      <c r="P36" s="56"/>
    </row>
    <row r="37" spans="9:16" ht="15" customHeight="1">
      <c r="I37"/>
      <c r="K37" s="32"/>
      <c r="M37"/>
      <c r="O37" s="58"/>
      <c r="P37" s="56"/>
    </row>
    <row r="38" spans="9:16" ht="15" customHeight="1">
      <c r="I38"/>
      <c r="K38" s="32"/>
      <c r="M38"/>
      <c r="O38" s="58"/>
      <c r="P38" s="56"/>
    </row>
    <row r="39" spans="9:16" ht="15" customHeight="1">
      <c r="I39"/>
      <c r="K39" s="32"/>
      <c r="M39"/>
      <c r="O39" s="58"/>
      <c r="P39" s="56"/>
    </row>
    <row r="40" spans="9:16" ht="15" customHeight="1">
      <c r="I40"/>
      <c r="K40" s="32"/>
      <c r="M40"/>
      <c r="O40" s="58"/>
      <c r="P40" s="56"/>
    </row>
    <row r="41" spans="9:16" ht="15" customHeight="1">
      <c r="I41"/>
      <c r="K41" s="32"/>
      <c r="M41"/>
      <c r="O41" s="58"/>
      <c r="P41" s="56"/>
    </row>
    <row r="42" spans="9:16" ht="15" customHeight="1">
      <c r="I42"/>
      <c r="K42" s="32"/>
      <c r="M42"/>
      <c r="O42" s="33"/>
      <c r="P42"/>
    </row>
    <row r="43" spans="9:16" ht="15" customHeight="1">
      <c r="I43"/>
      <c r="K43" s="32"/>
      <c r="M43"/>
      <c r="O43" s="33"/>
      <c r="P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8"/>
  <sheetViews>
    <sheetView workbookViewId="0">
      <selection activeCell="A2" sqref="A2"/>
    </sheetView>
  </sheetViews>
  <sheetFormatPr defaultRowHeight="14.4"/>
  <cols>
    <col min="1" max="1" width="31.15625" customWidth="1"/>
    <col min="2" max="2" width="18.26171875" customWidth="1"/>
    <col min="3" max="3" width="9" customWidth="1"/>
    <col min="4" max="4" width="14.578125" style="25" customWidth="1"/>
    <col min="5" max="5" width="18.68359375" bestFit="1" customWidth="1"/>
    <col min="6" max="7" width="11.578125" customWidth="1"/>
    <col min="8" max="8" width="10.26171875" bestFit="1" customWidth="1"/>
    <col min="9" max="9" width="9.68359375" bestFit="1" customWidth="1"/>
    <col min="10" max="10" width="10.83984375" bestFit="1" customWidth="1"/>
    <col min="11" max="11" width="13.68359375" customWidth="1"/>
  </cols>
  <sheetData>
    <row r="1" spans="1:11" s="49" customFormat="1">
      <c r="A1" s="69" t="s">
        <v>62</v>
      </c>
      <c r="B1" s="69" t="s">
        <v>50</v>
      </c>
      <c r="C1" s="69" t="s">
        <v>105</v>
      </c>
      <c r="D1" s="69" t="s">
        <v>58</v>
      </c>
      <c r="E1" s="69" t="s">
        <v>106</v>
      </c>
      <c r="F1" s="69" t="s">
        <v>49</v>
      </c>
      <c r="G1" s="69" t="s">
        <v>79</v>
      </c>
      <c r="H1" s="69" t="s">
        <v>20</v>
      </c>
      <c r="I1" s="69" t="s">
        <v>56</v>
      </c>
      <c r="J1" s="69" t="s">
        <v>107</v>
      </c>
      <c r="K1" s="69" t="s">
        <v>15</v>
      </c>
    </row>
    <row r="2" spans="1:11" s="66" customFormat="1">
      <c r="A2" s="81" t="s">
        <v>672</v>
      </c>
      <c r="B2" s="81" t="s">
        <v>63</v>
      </c>
      <c r="C2" s="88"/>
      <c r="D2" s="81"/>
      <c r="E2" s="88"/>
      <c r="F2" s="82" t="s">
        <v>158</v>
      </c>
      <c r="G2" s="81" t="s">
        <v>80</v>
      </c>
      <c r="H2" s="70"/>
      <c r="I2" s="70"/>
      <c r="J2" s="70"/>
      <c r="K2" s="70" t="s">
        <v>159</v>
      </c>
    </row>
    <row r="3" spans="1:11" s="66" customFormat="1">
      <c r="A3" s="67"/>
      <c r="B3" s="40"/>
      <c r="C3" s="70"/>
      <c r="D3" s="40"/>
      <c r="E3" s="70"/>
      <c r="F3" s="68"/>
      <c r="G3" s="40"/>
      <c r="H3" s="70"/>
      <c r="I3" s="70"/>
      <c r="J3" s="70"/>
      <c r="K3" s="70"/>
    </row>
    <row r="4" spans="1:11" s="66" customFormat="1">
      <c r="A4" s="67"/>
      <c r="B4" s="40"/>
      <c r="C4" s="70"/>
      <c r="D4" s="41"/>
      <c r="E4" s="70"/>
      <c r="F4" s="41"/>
      <c r="G4" s="40"/>
      <c r="H4" s="70"/>
      <c r="I4" s="70"/>
      <c r="J4" s="70"/>
      <c r="K4" s="70"/>
    </row>
    <row r="5" spans="1:11" s="66" customFormat="1">
      <c r="A5" s="67"/>
      <c r="B5" s="40"/>
      <c r="C5" s="70"/>
      <c r="D5" s="41"/>
      <c r="E5" s="70"/>
      <c r="F5" s="41"/>
      <c r="G5" s="40"/>
      <c r="H5" s="70"/>
      <c r="I5" s="70"/>
      <c r="J5" s="70"/>
      <c r="K5" s="70"/>
    </row>
    <row r="6" spans="1:11" s="66" customFormat="1">
      <c r="A6" s="70"/>
      <c r="B6" s="70"/>
      <c r="C6" s="70"/>
      <c r="D6" s="38"/>
      <c r="E6" s="70"/>
      <c r="F6" s="70"/>
      <c r="G6" s="70"/>
      <c r="H6" s="70"/>
      <c r="I6" s="70"/>
      <c r="J6" s="70"/>
      <c r="K6" s="70"/>
    </row>
    <row r="7" spans="1:11" s="38" customFormat="1">
      <c r="A7" s="25"/>
      <c r="D7" s="25"/>
    </row>
    <row r="8" spans="1:11">
      <c r="A8" s="72" t="s">
        <v>17</v>
      </c>
      <c r="B8" s="71"/>
      <c r="C8" s="23"/>
      <c r="E8" s="23"/>
      <c r="F8" s="23"/>
      <c r="G8" s="23"/>
    </row>
    <row r="9" spans="1:11">
      <c r="A9" s="73" t="s">
        <v>59</v>
      </c>
      <c r="B9" s="73" t="s">
        <v>108</v>
      </c>
      <c r="C9" s="23"/>
      <c r="E9" s="23"/>
      <c r="F9" s="23"/>
      <c r="G9" s="23"/>
    </row>
    <row r="10" spans="1:11" s="18" customFormat="1">
      <c r="A10" s="73" t="s">
        <v>69</v>
      </c>
      <c r="B10" s="73" t="s">
        <v>109</v>
      </c>
      <c r="C10" s="24" t="s">
        <v>64</v>
      </c>
      <c r="D10" s="25"/>
      <c r="E10" s="23"/>
      <c r="F10" s="23"/>
      <c r="G10" s="23"/>
    </row>
    <row r="11" spans="1:11">
      <c r="A11" s="73" t="s">
        <v>105</v>
      </c>
      <c r="B11" s="73" t="s">
        <v>110</v>
      </c>
      <c r="C11" s="23" t="s">
        <v>65</v>
      </c>
      <c r="E11" s="23"/>
      <c r="F11" s="23"/>
      <c r="G11" s="23"/>
    </row>
    <row r="12" spans="1:11">
      <c r="A12" s="73" t="s">
        <v>58</v>
      </c>
      <c r="B12" s="73" t="s">
        <v>111</v>
      </c>
      <c r="C12" s="32" t="s">
        <v>73</v>
      </c>
      <c r="E12" s="23"/>
      <c r="F12" s="23"/>
      <c r="G12" s="23"/>
    </row>
    <row r="13" spans="1:11" s="32" customFormat="1">
      <c r="A13" s="73" t="s">
        <v>106</v>
      </c>
      <c r="B13" s="73" t="s">
        <v>112</v>
      </c>
      <c r="C13" s="32" t="s">
        <v>78</v>
      </c>
      <c r="D13" s="25"/>
    </row>
    <row r="14" spans="1:11" s="32" customFormat="1">
      <c r="A14" s="73" t="s">
        <v>113</v>
      </c>
      <c r="B14" s="73" t="s">
        <v>114</v>
      </c>
      <c r="D14" s="25"/>
    </row>
    <row r="15" spans="1:11">
      <c r="A15" s="73" t="s">
        <v>79</v>
      </c>
      <c r="B15" s="73" t="s">
        <v>115</v>
      </c>
      <c r="C15" s="23"/>
      <c r="E15" s="23"/>
      <c r="F15" s="23"/>
      <c r="G15" s="23"/>
    </row>
    <row r="16" spans="1:11" s="32" customFormat="1">
      <c r="A16" s="73" t="s">
        <v>20</v>
      </c>
      <c r="B16" s="73" t="s">
        <v>116</v>
      </c>
      <c r="D16" s="25"/>
    </row>
    <row r="17" spans="1:4">
      <c r="A17" s="73" t="s">
        <v>56</v>
      </c>
      <c r="B17" s="73" t="s">
        <v>117</v>
      </c>
    </row>
    <row r="18" spans="1:4">
      <c r="A18" s="73" t="s">
        <v>107</v>
      </c>
      <c r="B18" s="73" t="s">
        <v>118</v>
      </c>
    </row>
    <row r="19" spans="1:4">
      <c r="A19" s="73" t="s">
        <v>15</v>
      </c>
      <c r="B19" s="73" t="s">
        <v>119</v>
      </c>
    </row>
    <row r="20" spans="1:4" s="38" customFormat="1">
      <c r="D20" s="25"/>
    </row>
    <row r="21" spans="1:4" s="32" customFormat="1">
      <c r="A21" s="72" t="s">
        <v>21</v>
      </c>
      <c r="B21" s="71"/>
      <c r="D21" s="25"/>
    </row>
    <row r="22" spans="1:4" s="32" customFormat="1">
      <c r="D22" s="25"/>
    </row>
    <row r="23" spans="1:4" s="32" customFormat="1">
      <c r="A23" s="23"/>
      <c r="B23"/>
      <c r="D23" s="25"/>
    </row>
    <row r="24" spans="1:4" s="32" customFormat="1">
      <c r="A24"/>
      <c r="B24"/>
      <c r="D24" s="25"/>
    </row>
    <row r="25" spans="1:4" s="32" customFormat="1">
      <c r="B25"/>
      <c r="D25" s="25"/>
    </row>
    <row r="26" spans="1:4" s="32" customFormat="1">
      <c r="A26"/>
      <c r="B26"/>
      <c r="D26" s="25"/>
    </row>
    <row r="27" spans="1:4" s="32" customFormat="1">
      <c r="A27"/>
      <c r="B27"/>
      <c r="D27" s="25"/>
    </row>
    <row r="28" spans="1:4" s="32" customFormat="1">
      <c r="A28"/>
      <c r="B28"/>
      <c r="D28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53"/>
  <sheetViews>
    <sheetView zoomScaleNormal="100" workbookViewId="0">
      <selection activeCell="H6" sqref="H6"/>
    </sheetView>
  </sheetViews>
  <sheetFormatPr defaultRowHeight="14.4"/>
  <cols>
    <col min="1" max="1" width="12.15625" style="1" customWidth="1"/>
    <col min="2" max="2" width="16.41796875" bestFit="1" customWidth="1"/>
    <col min="3" max="3" width="11.68359375" bestFit="1" customWidth="1"/>
    <col min="4" max="4" width="14.15625" customWidth="1"/>
    <col min="5" max="5" width="15.41796875" customWidth="1"/>
    <col min="8" max="8" width="9.15625" style="32"/>
    <col min="9" max="9" width="9.26171875" customWidth="1"/>
  </cols>
  <sheetData>
    <row r="1" spans="1:11" s="71" customFormat="1">
      <c r="A1" s="64" t="s">
        <v>120</v>
      </c>
      <c r="B1" s="64" t="s">
        <v>1</v>
      </c>
      <c r="C1" s="64" t="s">
        <v>2</v>
      </c>
      <c r="D1" s="64" t="s">
        <v>3</v>
      </c>
      <c r="E1" s="64" t="s">
        <v>121</v>
      </c>
      <c r="F1" s="64" t="s">
        <v>69</v>
      </c>
      <c r="G1" s="64" t="s">
        <v>4</v>
      </c>
      <c r="H1" s="64" t="s">
        <v>5</v>
      </c>
      <c r="I1" s="64" t="s">
        <v>70</v>
      </c>
      <c r="J1" s="64" t="s">
        <v>6</v>
      </c>
      <c r="K1" s="64" t="s">
        <v>20</v>
      </c>
    </row>
    <row r="2" spans="1:11" s="71" customFormat="1">
      <c r="A2" s="80" t="s">
        <v>160</v>
      </c>
      <c r="B2" s="80"/>
      <c r="C2" s="80"/>
      <c r="D2" s="80"/>
      <c r="E2" s="80"/>
      <c r="F2" s="80" t="s">
        <v>161</v>
      </c>
      <c r="G2" s="80" t="s">
        <v>162</v>
      </c>
      <c r="H2" s="80"/>
      <c r="I2" s="71" t="s">
        <v>163</v>
      </c>
      <c r="J2" s="71" t="s">
        <v>164</v>
      </c>
    </row>
    <row r="3" spans="1:11" s="71" customFormat="1">
      <c r="A3" s="41"/>
      <c r="F3" s="41"/>
      <c r="G3" s="41"/>
      <c r="H3" s="41"/>
    </row>
    <row r="4" spans="1:11" s="71" customFormat="1"/>
    <row r="5" spans="1:11">
      <c r="A5" s="3"/>
      <c r="B5" s="3"/>
      <c r="C5" s="4"/>
      <c r="D5" s="4"/>
      <c r="J5" s="3"/>
    </row>
    <row r="6" spans="1:11" s="3" customFormat="1">
      <c r="A6" s="10" t="s">
        <v>17</v>
      </c>
      <c r="C6" s="4"/>
      <c r="D6" s="4"/>
      <c r="H6" s="32"/>
    </row>
    <row r="7" spans="1:11">
      <c r="A7" s="74" t="s">
        <v>122</v>
      </c>
      <c r="B7" s="75" t="s">
        <v>123</v>
      </c>
      <c r="C7" s="20"/>
      <c r="D7" s="20"/>
      <c r="J7" s="3"/>
    </row>
    <row r="8" spans="1:11">
      <c r="A8" s="74" t="s">
        <v>1</v>
      </c>
      <c r="B8" s="75" t="s">
        <v>124</v>
      </c>
      <c r="C8" s="20"/>
      <c r="D8" s="20"/>
      <c r="J8" s="3"/>
    </row>
    <row r="9" spans="1:11">
      <c r="A9" s="74" t="s">
        <v>2</v>
      </c>
      <c r="B9" s="75" t="s">
        <v>125</v>
      </c>
      <c r="C9" s="21"/>
      <c r="D9" s="21"/>
      <c r="J9" s="3"/>
    </row>
    <row r="10" spans="1:11">
      <c r="A10" s="74" t="s">
        <v>3</v>
      </c>
      <c r="B10" s="75" t="s">
        <v>126</v>
      </c>
      <c r="C10" s="21"/>
      <c r="D10" s="21"/>
      <c r="J10" s="3"/>
    </row>
    <row r="11" spans="1:11" s="32" customFormat="1">
      <c r="A11" s="74" t="s">
        <v>121</v>
      </c>
      <c r="B11" s="75" t="s">
        <v>127</v>
      </c>
      <c r="C11" s="21"/>
      <c r="D11" s="21"/>
    </row>
    <row r="12" spans="1:11">
      <c r="A12" s="74" t="s">
        <v>69</v>
      </c>
      <c r="B12" s="75" t="s">
        <v>128</v>
      </c>
      <c r="C12" s="8"/>
      <c r="D12" s="8"/>
      <c r="J12" s="3"/>
    </row>
    <row r="13" spans="1:11">
      <c r="A13" s="74" t="s">
        <v>4</v>
      </c>
      <c r="B13" s="75" t="s">
        <v>129</v>
      </c>
      <c r="C13" s="8"/>
      <c r="D13" s="8"/>
      <c r="J13" s="3"/>
    </row>
    <row r="14" spans="1:11">
      <c r="A14" s="74" t="s">
        <v>5</v>
      </c>
      <c r="B14" s="75" t="s">
        <v>130</v>
      </c>
      <c r="C14" s="8"/>
      <c r="D14" s="8"/>
      <c r="J14" s="3"/>
    </row>
    <row r="15" spans="1:11">
      <c r="A15" s="74" t="s">
        <v>70</v>
      </c>
      <c r="B15" s="75" t="s">
        <v>131</v>
      </c>
      <c r="C15" s="8"/>
      <c r="D15" s="8"/>
      <c r="J15" s="3"/>
    </row>
    <row r="16" spans="1:11">
      <c r="A16" s="74" t="s">
        <v>6</v>
      </c>
      <c r="B16" s="75" t="s">
        <v>132</v>
      </c>
      <c r="C16" s="8"/>
      <c r="D16" s="8"/>
      <c r="J16" s="3"/>
    </row>
    <row r="17" spans="1:10">
      <c r="A17" s="74" t="s">
        <v>20</v>
      </c>
      <c r="B17" s="75" t="s">
        <v>133</v>
      </c>
      <c r="C17" s="8"/>
      <c r="D17" s="8"/>
      <c r="J17" s="3"/>
    </row>
    <row r="18" spans="1:10">
      <c r="A18" s="3"/>
      <c r="B18" s="3"/>
      <c r="C18" s="8"/>
      <c r="D18" s="8"/>
      <c r="J18" s="3"/>
    </row>
    <row r="19" spans="1:10">
      <c r="A19" s="72" t="s">
        <v>21</v>
      </c>
      <c r="B19" s="3"/>
      <c r="C19" s="8"/>
      <c r="D19" s="8"/>
      <c r="J19" s="3"/>
    </row>
    <row r="20" spans="1:10">
      <c r="A20" s="3"/>
      <c r="B20" s="3"/>
      <c r="C20" s="8"/>
      <c r="D20" s="8"/>
      <c r="J20" s="3"/>
    </row>
    <row r="21" spans="1:10">
      <c r="A21" s="3"/>
      <c r="B21" s="3"/>
      <c r="C21" s="8"/>
      <c r="D21" s="8"/>
      <c r="J21" s="3"/>
    </row>
    <row r="22" spans="1:10" s="6" customFormat="1">
      <c r="C22" s="4"/>
      <c r="H22" s="32"/>
    </row>
    <row r="23" spans="1:10">
      <c r="A23" s="3"/>
      <c r="B23" s="3"/>
      <c r="C23" s="4"/>
      <c r="J23" s="3"/>
    </row>
    <row r="24" spans="1:10">
      <c r="A24" s="3"/>
      <c r="B24" s="3"/>
      <c r="C24" s="4"/>
      <c r="D24" s="6"/>
      <c r="J24" s="3"/>
    </row>
    <row r="25" spans="1:10">
      <c r="A25" s="3"/>
      <c r="B25" s="3"/>
      <c r="C25" s="8"/>
      <c r="D25" s="8"/>
      <c r="J25" s="3"/>
    </row>
    <row r="26" spans="1:10">
      <c r="A26" s="3"/>
      <c r="B26" s="3"/>
      <c r="C26" s="8"/>
      <c r="D26" s="8"/>
      <c r="J26" s="3"/>
    </row>
    <row r="27" spans="1:10">
      <c r="A27" s="3"/>
      <c r="B27" s="3"/>
      <c r="C27" s="8"/>
      <c r="D27" s="8"/>
      <c r="J27" s="3"/>
    </row>
    <row r="28" spans="1:10">
      <c r="A28" s="3"/>
      <c r="B28" s="3"/>
      <c r="C28" s="8"/>
      <c r="D28" s="8"/>
      <c r="J28" s="3"/>
    </row>
    <row r="29" spans="1:10">
      <c r="A29" s="3"/>
      <c r="B29" s="3"/>
      <c r="C29" s="8"/>
      <c r="D29" s="8"/>
      <c r="J29" s="3"/>
    </row>
    <row r="30" spans="1:10" s="6" customFormat="1">
      <c r="H30" s="32"/>
    </row>
    <row r="31" spans="1:10" s="6" customFormat="1">
      <c r="H31" s="32"/>
    </row>
    <row r="32" spans="1:10">
      <c r="A32" s="6"/>
      <c r="B32" s="6"/>
      <c r="J32" s="6"/>
    </row>
    <row r="33" spans="1:10" s="6" customFormat="1">
      <c r="H33" s="32"/>
    </row>
    <row r="34" spans="1:10" s="6" customFormat="1">
      <c r="H34" s="32"/>
    </row>
    <row r="35" spans="1:10" s="6" customFormat="1">
      <c r="H35" s="32"/>
    </row>
    <row r="36" spans="1:10">
      <c r="A36" s="6"/>
      <c r="B36" s="6"/>
      <c r="C36" s="8"/>
      <c r="D36" s="8"/>
      <c r="J36" s="6"/>
    </row>
    <row r="37" spans="1:10">
      <c r="A37" s="6"/>
      <c r="B37" s="6"/>
      <c r="J37" s="6"/>
    </row>
    <row r="38" spans="1:10">
      <c r="A38" s="6"/>
      <c r="B38" s="6"/>
      <c r="J38" s="6"/>
    </row>
    <row r="39" spans="1:10">
      <c r="A39" s="6"/>
      <c r="B39" s="6"/>
      <c r="J39" s="6"/>
    </row>
    <row r="40" spans="1:10">
      <c r="A40" s="6"/>
      <c r="B40" s="6"/>
      <c r="J40" s="6"/>
    </row>
    <row r="41" spans="1:10">
      <c r="A41" s="6"/>
      <c r="B41" s="6"/>
    </row>
    <row r="42" spans="1:10">
      <c r="A42" s="6"/>
      <c r="B42" s="6"/>
    </row>
    <row r="43" spans="1:10">
      <c r="A43" s="6"/>
      <c r="B43" s="6"/>
    </row>
    <row r="44" spans="1:10">
      <c r="A44" s="6"/>
      <c r="B44" s="6"/>
    </row>
    <row r="45" spans="1:10">
      <c r="A45" s="6"/>
      <c r="B45" s="6"/>
    </row>
    <row r="46" spans="1:10">
      <c r="A46" s="6"/>
      <c r="B46" s="6"/>
    </row>
    <row r="47" spans="1:10">
      <c r="A47" s="6"/>
      <c r="B47" s="6"/>
    </row>
    <row r="48" spans="1:10" s="2" customFormat="1">
      <c r="B48" s="6"/>
      <c r="H48" s="29"/>
    </row>
    <row r="49" spans="1:2">
      <c r="A49" s="2"/>
      <c r="B49" s="6"/>
    </row>
    <row r="50" spans="1:2">
      <c r="A50" s="2"/>
      <c r="B50" s="6"/>
    </row>
    <row r="51" spans="1:2">
      <c r="A51" s="2"/>
      <c r="B51" s="6"/>
    </row>
    <row r="53" spans="1:2">
      <c r="A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U487"/>
  <sheetViews>
    <sheetView topLeftCell="A10" zoomScaleNormal="100" workbookViewId="0">
      <selection activeCell="A26" sqref="A26:XFD26"/>
    </sheetView>
  </sheetViews>
  <sheetFormatPr defaultColWidth="9.15625" defaultRowHeight="14.4"/>
  <cols>
    <col min="1" max="1" width="28.26171875" style="9" customWidth="1"/>
    <col min="2" max="2" width="25.26171875" style="9" customWidth="1"/>
    <col min="3" max="3" width="8" style="9" customWidth="1"/>
    <col min="4" max="4" width="11.26171875" style="9" customWidth="1"/>
    <col min="5" max="5" width="8.41796875" style="9" bestFit="1" customWidth="1"/>
    <col min="6" max="6" width="10.68359375" style="9" bestFit="1" customWidth="1"/>
    <col min="7" max="7" width="17.83984375" style="9" bestFit="1" customWidth="1"/>
    <col min="8" max="8" width="12.83984375" style="9" bestFit="1" customWidth="1"/>
    <col min="9" max="9" width="15.41796875" style="11" bestFit="1" customWidth="1"/>
    <col min="10" max="10" width="16" style="38" bestFit="1" customWidth="1"/>
    <col min="11" max="11" width="16.15625" style="11" bestFit="1" customWidth="1"/>
    <col min="12" max="12" width="14.83984375" style="13" bestFit="1" customWidth="1"/>
    <col min="13" max="13" width="27.15625" style="14" bestFit="1" customWidth="1"/>
    <col min="14" max="14" width="18.41796875" style="9" bestFit="1" customWidth="1"/>
    <col min="15" max="15" width="9" style="9" bestFit="1" customWidth="1"/>
    <col min="16" max="16" width="6.15625" style="9" bestFit="1" customWidth="1"/>
    <col min="17" max="17" width="15.26171875" style="9" bestFit="1" customWidth="1"/>
    <col min="18" max="18" width="17.83984375" style="9" bestFit="1" customWidth="1"/>
    <col min="19" max="19" width="10.26171875" style="9" bestFit="1" customWidth="1"/>
    <col min="20" max="20" width="6.41796875" style="9" bestFit="1" customWidth="1"/>
    <col min="21" max="21" width="9.68359375" style="9" bestFit="1" customWidth="1"/>
    <col min="22" max="16384" width="9.15625" style="9"/>
  </cols>
  <sheetData>
    <row r="1" spans="1:21" s="71" customFormat="1">
      <c r="A1" s="84" t="s">
        <v>134</v>
      </c>
      <c r="B1" s="84" t="s">
        <v>25</v>
      </c>
      <c r="C1" s="84" t="s">
        <v>54</v>
      </c>
      <c r="D1" s="84" t="s">
        <v>55</v>
      </c>
      <c r="E1" s="84" t="s">
        <v>16</v>
      </c>
      <c r="F1" s="84" t="s">
        <v>81</v>
      </c>
      <c r="G1" s="84" t="s">
        <v>15</v>
      </c>
      <c r="H1" s="84" t="s">
        <v>135</v>
      </c>
      <c r="I1" s="84" t="s">
        <v>52</v>
      </c>
      <c r="J1" s="84" t="s">
        <v>51</v>
      </c>
      <c r="K1" s="84" t="s">
        <v>82</v>
      </c>
      <c r="L1" s="84" t="s">
        <v>83</v>
      </c>
      <c r="M1" s="84" t="s">
        <v>53</v>
      </c>
      <c r="N1" s="84" t="s">
        <v>18</v>
      </c>
      <c r="O1" s="84" t="s">
        <v>14</v>
      </c>
      <c r="P1" s="84" t="s">
        <v>66</v>
      </c>
      <c r="Q1" s="84" t="s">
        <v>72</v>
      </c>
      <c r="R1" s="84" t="s">
        <v>26</v>
      </c>
      <c r="S1" s="84" t="s">
        <v>20</v>
      </c>
      <c r="T1" s="84" t="s">
        <v>71</v>
      </c>
      <c r="U1" s="84" t="s">
        <v>56</v>
      </c>
    </row>
    <row r="2" spans="1:21" s="71" customFormat="1">
      <c r="A2" s="47" t="s">
        <v>165</v>
      </c>
      <c r="B2" s="47" t="s">
        <v>18</v>
      </c>
      <c r="C2" s="47" t="s">
        <v>38</v>
      </c>
      <c r="D2" s="47" t="s">
        <v>166</v>
      </c>
      <c r="E2" s="89"/>
      <c r="F2" s="89"/>
      <c r="G2" s="47"/>
      <c r="H2" s="47"/>
      <c r="I2" s="47"/>
      <c r="J2" s="47"/>
      <c r="K2" s="81"/>
      <c r="L2" s="89"/>
      <c r="M2" s="47"/>
      <c r="N2" s="47" t="s">
        <v>165</v>
      </c>
      <c r="O2" s="89"/>
      <c r="P2" s="89"/>
      <c r="Q2" s="89"/>
      <c r="R2" s="86"/>
      <c r="S2" s="86"/>
      <c r="T2" s="86"/>
      <c r="U2" s="86"/>
    </row>
    <row r="3" spans="1:21" s="71" customFormat="1" ht="15.6">
      <c r="A3" s="47" t="s">
        <v>167</v>
      </c>
      <c r="B3" s="47" t="s">
        <v>18</v>
      </c>
      <c r="C3" s="47" t="s">
        <v>38</v>
      </c>
      <c r="D3" s="47" t="s">
        <v>166</v>
      </c>
      <c r="E3" s="89"/>
      <c r="F3" s="89"/>
      <c r="G3" s="47"/>
      <c r="H3" s="90"/>
      <c r="I3" s="47"/>
      <c r="J3" s="47"/>
      <c r="K3" s="81"/>
      <c r="L3" s="89"/>
      <c r="M3" s="47"/>
      <c r="N3" s="47" t="s">
        <v>167</v>
      </c>
      <c r="O3" s="89"/>
      <c r="P3" s="89"/>
      <c r="Q3" s="89"/>
      <c r="R3" s="86"/>
      <c r="S3" s="86"/>
      <c r="T3" s="86"/>
      <c r="U3" s="86"/>
    </row>
    <row r="4" spans="1:21" s="71" customFormat="1">
      <c r="A4" s="47" t="s">
        <v>168</v>
      </c>
      <c r="B4" s="47" t="s">
        <v>18</v>
      </c>
      <c r="C4" s="47" t="s">
        <v>38</v>
      </c>
      <c r="D4" s="47" t="s">
        <v>166</v>
      </c>
      <c r="E4" s="89"/>
      <c r="F4" s="89"/>
      <c r="G4" s="47"/>
      <c r="H4" s="47"/>
      <c r="I4" s="47"/>
      <c r="J4" s="47"/>
      <c r="K4" s="81"/>
      <c r="L4" s="89"/>
      <c r="M4" s="47"/>
      <c r="N4" s="47" t="s">
        <v>169</v>
      </c>
      <c r="O4" s="89"/>
      <c r="P4" s="89"/>
      <c r="Q4" s="89"/>
      <c r="R4" s="86"/>
      <c r="S4" s="86"/>
      <c r="T4" s="86"/>
      <c r="U4" s="86"/>
    </row>
    <row r="5" spans="1:21" s="71" customFormat="1" ht="15.6">
      <c r="A5" s="47" t="s">
        <v>170</v>
      </c>
      <c r="B5" s="47" t="s">
        <v>18</v>
      </c>
      <c r="C5" s="47" t="s">
        <v>38</v>
      </c>
      <c r="D5" s="47" t="s">
        <v>166</v>
      </c>
      <c r="E5" s="89"/>
      <c r="F5" s="89"/>
      <c r="G5" s="47"/>
      <c r="H5" s="90"/>
      <c r="I5" s="47"/>
      <c r="J5" s="47"/>
      <c r="K5" s="81"/>
      <c r="L5" s="89"/>
      <c r="M5" s="47"/>
      <c r="N5" s="47" t="s">
        <v>170</v>
      </c>
      <c r="O5" s="89"/>
      <c r="P5" s="89"/>
      <c r="Q5" s="89"/>
      <c r="R5" s="86"/>
      <c r="S5" s="86"/>
      <c r="T5" s="86"/>
      <c r="U5" s="86"/>
    </row>
    <row r="6" spans="1:21" s="71" customFormat="1">
      <c r="A6" s="47" t="s">
        <v>171</v>
      </c>
      <c r="B6" s="47" t="s">
        <v>172</v>
      </c>
      <c r="C6" s="47" t="s">
        <v>38</v>
      </c>
      <c r="D6" s="47" t="s">
        <v>166</v>
      </c>
      <c r="E6" s="89"/>
      <c r="F6" s="89"/>
      <c r="G6" s="47"/>
      <c r="H6" s="47"/>
      <c r="I6" s="47"/>
      <c r="J6" s="47"/>
      <c r="K6" s="81"/>
      <c r="L6" s="89"/>
      <c r="M6" s="47"/>
      <c r="N6" s="47"/>
      <c r="O6" s="89"/>
      <c r="P6" s="89"/>
      <c r="Q6" s="89"/>
      <c r="R6" s="86"/>
      <c r="S6" s="86"/>
      <c r="T6" s="86"/>
      <c r="U6" s="86"/>
    </row>
    <row r="7" spans="1:21" s="71" customFormat="1">
      <c r="A7" s="47" t="s">
        <v>173</v>
      </c>
      <c r="B7" s="47" t="s">
        <v>172</v>
      </c>
      <c r="C7" s="47" t="s">
        <v>38</v>
      </c>
      <c r="D7" s="47" t="s">
        <v>166</v>
      </c>
      <c r="E7" s="89"/>
      <c r="F7" s="89"/>
      <c r="G7" s="47"/>
      <c r="H7" s="47"/>
      <c r="I7" s="47"/>
      <c r="J7" s="47"/>
      <c r="K7" s="81"/>
      <c r="L7" s="89"/>
      <c r="M7" s="91"/>
      <c r="N7" s="89"/>
      <c r="O7" s="89"/>
      <c r="P7" s="89"/>
      <c r="Q7" s="89"/>
      <c r="R7" s="86"/>
      <c r="S7" s="86"/>
      <c r="T7" s="86"/>
      <c r="U7" s="86"/>
    </row>
    <row r="8" spans="1:21" s="71" customFormat="1">
      <c r="A8" s="47" t="s">
        <v>174</v>
      </c>
      <c r="B8" s="47" t="s">
        <v>172</v>
      </c>
      <c r="C8" s="47" t="s">
        <v>38</v>
      </c>
      <c r="D8" s="47" t="s">
        <v>166</v>
      </c>
      <c r="E8" s="81"/>
      <c r="F8" s="81"/>
      <c r="G8" s="35"/>
      <c r="H8" s="35"/>
      <c r="I8" s="35"/>
      <c r="J8" s="35"/>
      <c r="K8" s="81"/>
      <c r="L8" s="81"/>
      <c r="M8" s="35"/>
      <c r="N8" s="81"/>
      <c r="O8" s="81"/>
      <c r="P8" s="81"/>
      <c r="Q8" s="81"/>
      <c r="R8" s="79"/>
      <c r="S8" s="79"/>
      <c r="T8" s="79"/>
      <c r="U8" s="79"/>
    </row>
    <row r="9" spans="1:21" s="71" customFormat="1">
      <c r="A9" s="81" t="s">
        <v>175</v>
      </c>
      <c r="B9" s="81" t="s">
        <v>172</v>
      </c>
      <c r="C9" s="81" t="s">
        <v>38</v>
      </c>
      <c r="D9" s="81" t="s">
        <v>166</v>
      </c>
      <c r="E9" s="81"/>
      <c r="F9" s="81"/>
      <c r="G9" s="80"/>
      <c r="H9" s="81"/>
      <c r="I9" s="81"/>
      <c r="J9" s="80"/>
      <c r="K9" s="80"/>
      <c r="L9" s="81"/>
      <c r="M9" s="81"/>
      <c r="N9" s="81"/>
      <c r="O9" s="81"/>
      <c r="P9" s="81"/>
      <c r="Q9" s="81"/>
      <c r="R9" s="79"/>
      <c r="S9" s="79"/>
      <c r="T9" s="79"/>
      <c r="U9" s="79"/>
    </row>
    <row r="10" spans="1:21" s="71" customFormat="1">
      <c r="A10" s="81" t="s">
        <v>176</v>
      </c>
      <c r="B10" s="81" t="s">
        <v>172</v>
      </c>
      <c r="C10" s="81" t="s">
        <v>38</v>
      </c>
      <c r="D10" s="81" t="s">
        <v>166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9"/>
      <c r="S10" s="79"/>
      <c r="T10" s="79"/>
      <c r="U10" s="79"/>
    </row>
    <row r="11" spans="1:21" s="17" customFormat="1">
      <c r="A11" s="47" t="s">
        <v>177</v>
      </c>
      <c r="B11" s="47" t="s">
        <v>18</v>
      </c>
      <c r="C11" s="47" t="s">
        <v>38</v>
      </c>
      <c r="D11" s="47" t="s">
        <v>166</v>
      </c>
      <c r="E11" s="47"/>
      <c r="F11" s="47"/>
      <c r="G11" s="47"/>
      <c r="H11" s="47"/>
      <c r="I11" s="47"/>
      <c r="J11" s="47"/>
      <c r="K11" s="47"/>
      <c r="L11" s="47"/>
      <c r="M11" s="47"/>
      <c r="N11" s="47" t="s">
        <v>177</v>
      </c>
      <c r="O11" s="47"/>
      <c r="P11" s="47"/>
      <c r="Q11" s="47"/>
      <c r="R11" s="26"/>
      <c r="S11" s="28"/>
      <c r="T11" s="28"/>
    </row>
    <row r="12" spans="1:21" s="42" customFormat="1">
      <c r="A12" s="80" t="s">
        <v>178</v>
      </c>
      <c r="B12" s="81" t="s">
        <v>18</v>
      </c>
      <c r="C12" s="81" t="s">
        <v>38</v>
      </c>
      <c r="D12" s="81" t="s">
        <v>166</v>
      </c>
      <c r="E12" s="80"/>
      <c r="F12" s="80"/>
      <c r="G12" s="80"/>
      <c r="H12" s="80"/>
      <c r="I12" s="80"/>
      <c r="J12" s="80"/>
      <c r="K12" s="80"/>
      <c r="L12" s="80"/>
      <c r="M12" s="80"/>
      <c r="N12" s="80" t="s">
        <v>178</v>
      </c>
      <c r="O12" s="80"/>
      <c r="P12" s="80"/>
      <c r="Q12" s="80"/>
      <c r="R12" s="80"/>
      <c r="S12" s="76"/>
      <c r="T12" s="76"/>
      <c r="U12" s="76"/>
    </row>
    <row r="13" spans="1:21" s="42" customFormat="1">
      <c r="A13" s="80" t="s">
        <v>179</v>
      </c>
      <c r="B13" s="80" t="s">
        <v>18</v>
      </c>
      <c r="C13" s="80" t="s">
        <v>38</v>
      </c>
      <c r="D13" s="80" t="s">
        <v>166</v>
      </c>
      <c r="E13" s="80"/>
      <c r="F13" s="80"/>
      <c r="G13" s="80"/>
      <c r="H13" s="80"/>
      <c r="I13" s="80"/>
      <c r="J13" s="80"/>
      <c r="K13" s="80"/>
      <c r="L13" s="80"/>
      <c r="M13" s="80"/>
      <c r="N13" s="80" t="s">
        <v>179</v>
      </c>
      <c r="O13" s="80"/>
      <c r="P13" s="80"/>
      <c r="Q13" s="80"/>
      <c r="R13" s="76"/>
      <c r="S13" s="76"/>
      <c r="T13" s="76"/>
      <c r="U13" s="76"/>
    </row>
    <row r="14" spans="1:21" s="42" customFormat="1">
      <c r="A14" s="92" t="s">
        <v>180</v>
      </c>
      <c r="B14" s="92" t="s">
        <v>18</v>
      </c>
      <c r="C14" s="80" t="s">
        <v>38</v>
      </c>
      <c r="D14" s="80" t="s">
        <v>166</v>
      </c>
      <c r="E14" s="80"/>
      <c r="F14" s="80"/>
      <c r="G14" s="80"/>
      <c r="H14" s="80"/>
      <c r="I14" s="80"/>
      <c r="J14" s="80"/>
      <c r="K14" s="80"/>
      <c r="L14" s="80"/>
      <c r="M14" s="80"/>
      <c r="N14" s="80" t="s">
        <v>180</v>
      </c>
      <c r="O14" s="80"/>
      <c r="P14" s="80"/>
      <c r="Q14" s="80"/>
      <c r="R14" s="76"/>
      <c r="S14" s="76"/>
      <c r="T14" s="76"/>
      <c r="U14" s="76"/>
    </row>
    <row r="15" spans="1:21" s="42" customFormat="1">
      <c r="A15" s="92" t="s">
        <v>181</v>
      </c>
      <c r="B15" s="92" t="s">
        <v>18</v>
      </c>
      <c r="C15" s="80" t="s">
        <v>38</v>
      </c>
      <c r="D15" s="80" t="s">
        <v>166</v>
      </c>
      <c r="E15" s="80"/>
      <c r="F15" s="80"/>
      <c r="G15" s="80"/>
      <c r="H15" s="80"/>
      <c r="I15" s="80"/>
      <c r="J15" s="80"/>
      <c r="K15" s="80"/>
      <c r="L15" s="80"/>
      <c r="M15" s="80"/>
      <c r="N15" s="80" t="s">
        <v>181</v>
      </c>
      <c r="O15" s="80"/>
      <c r="P15" s="80"/>
      <c r="Q15" s="80"/>
      <c r="R15" s="76"/>
      <c r="S15" s="76"/>
      <c r="T15" s="76"/>
      <c r="U15" s="76"/>
    </row>
    <row r="16" spans="1:21" s="42" customFormat="1">
      <c r="A16" s="92" t="s">
        <v>37</v>
      </c>
      <c r="B16" s="92" t="s">
        <v>18</v>
      </c>
      <c r="C16" s="80" t="s">
        <v>38</v>
      </c>
      <c r="D16" s="80" t="s">
        <v>166</v>
      </c>
      <c r="E16" s="80"/>
      <c r="F16" s="80"/>
      <c r="G16" s="80"/>
      <c r="H16" s="80"/>
      <c r="I16" s="80"/>
      <c r="J16" s="80"/>
      <c r="K16" s="80"/>
      <c r="L16" s="80"/>
      <c r="M16" s="80"/>
      <c r="N16" s="80" t="s">
        <v>37</v>
      </c>
      <c r="O16" s="80"/>
      <c r="P16" s="80"/>
      <c r="Q16" s="80"/>
      <c r="R16" s="76"/>
      <c r="S16" s="76"/>
      <c r="T16" s="76"/>
      <c r="U16" s="76"/>
    </row>
    <row r="17" spans="1:18" s="42" customFormat="1">
      <c r="A17" s="92" t="s">
        <v>182</v>
      </c>
      <c r="B17" s="92" t="s">
        <v>18</v>
      </c>
      <c r="C17" s="80" t="s">
        <v>38</v>
      </c>
      <c r="D17" s="80" t="s">
        <v>166</v>
      </c>
      <c r="E17" s="80"/>
      <c r="F17" s="80"/>
      <c r="G17" s="80"/>
      <c r="H17" s="80"/>
      <c r="I17" s="80"/>
      <c r="J17" s="80"/>
      <c r="K17" s="80"/>
      <c r="L17" s="80"/>
      <c r="M17" s="80"/>
      <c r="N17" s="80" t="s">
        <v>182</v>
      </c>
      <c r="O17" s="47"/>
      <c r="P17" s="47"/>
      <c r="Q17" s="47"/>
    </row>
    <row r="18" spans="1:18" s="42" customFormat="1">
      <c r="A18" s="92" t="s">
        <v>183</v>
      </c>
      <c r="B18" s="92" t="s">
        <v>18</v>
      </c>
      <c r="C18" s="80" t="s">
        <v>38</v>
      </c>
      <c r="D18" s="80" t="s">
        <v>166</v>
      </c>
      <c r="E18" s="80"/>
      <c r="F18" s="80"/>
      <c r="G18" s="80"/>
      <c r="H18" s="80"/>
      <c r="I18" s="80"/>
      <c r="J18" s="80"/>
      <c r="K18" s="80"/>
      <c r="L18" s="80"/>
      <c r="M18" s="80"/>
      <c r="N18" s="80" t="s">
        <v>184</v>
      </c>
      <c r="O18" s="35"/>
      <c r="P18" s="47"/>
      <c r="Q18" s="35"/>
    </row>
    <row r="19" spans="1:18" s="16" customFormat="1">
      <c r="A19" s="92" t="s">
        <v>185</v>
      </c>
      <c r="B19" s="92" t="s">
        <v>18</v>
      </c>
      <c r="C19" s="80" t="s">
        <v>38</v>
      </c>
      <c r="D19" s="80" t="s">
        <v>166</v>
      </c>
      <c r="E19" s="80"/>
      <c r="F19" s="80"/>
      <c r="G19" s="80"/>
      <c r="H19" s="80"/>
      <c r="I19" s="80"/>
      <c r="J19" s="80"/>
      <c r="K19" s="80"/>
      <c r="L19" s="80"/>
      <c r="M19" s="80"/>
      <c r="N19" s="80" t="s">
        <v>186</v>
      </c>
      <c r="O19" s="80"/>
      <c r="P19" s="80"/>
      <c r="Q19" s="80"/>
      <c r="R19" s="27"/>
    </row>
    <row r="20" spans="1:18">
      <c r="A20" s="92" t="s">
        <v>187</v>
      </c>
      <c r="B20" s="92" t="s">
        <v>18</v>
      </c>
      <c r="C20" s="80" t="s">
        <v>38</v>
      </c>
      <c r="D20" s="80" t="s">
        <v>166</v>
      </c>
      <c r="E20" s="80"/>
      <c r="F20" s="80"/>
      <c r="G20" s="80"/>
      <c r="H20" s="80"/>
      <c r="I20" s="80"/>
      <c r="J20" s="80"/>
      <c r="K20" s="80"/>
      <c r="L20" s="80"/>
      <c r="M20" s="80"/>
      <c r="N20" s="80" t="s">
        <v>188</v>
      </c>
      <c r="O20" s="80"/>
      <c r="P20" s="80"/>
      <c r="Q20" s="80"/>
      <c r="R20" s="27"/>
    </row>
    <row r="21" spans="1:18">
      <c r="A21" s="92" t="s">
        <v>189</v>
      </c>
      <c r="B21" s="92" t="s">
        <v>18</v>
      </c>
      <c r="C21" s="80" t="s">
        <v>38</v>
      </c>
      <c r="D21" s="80" t="s">
        <v>166</v>
      </c>
      <c r="E21" s="80"/>
      <c r="F21" s="80"/>
      <c r="G21" s="80"/>
      <c r="H21" s="80"/>
      <c r="I21" s="80"/>
      <c r="J21" s="80"/>
      <c r="K21" s="80"/>
      <c r="L21" s="80"/>
      <c r="M21" s="80"/>
      <c r="N21" s="80" t="s">
        <v>190</v>
      </c>
      <c r="O21" s="80"/>
      <c r="P21" s="80"/>
      <c r="Q21" s="80"/>
    </row>
    <row r="22" spans="1:18">
      <c r="A22" s="92" t="s">
        <v>191</v>
      </c>
      <c r="B22" s="92" t="s">
        <v>18</v>
      </c>
      <c r="C22" s="80" t="s">
        <v>38</v>
      </c>
      <c r="D22" s="80" t="s">
        <v>166</v>
      </c>
      <c r="E22" s="80"/>
      <c r="F22" s="80"/>
      <c r="G22" s="80"/>
      <c r="H22" s="80"/>
      <c r="I22" s="80"/>
      <c r="J22" s="80"/>
      <c r="K22" s="80"/>
      <c r="L22" s="80"/>
      <c r="M22" s="80"/>
      <c r="N22" s="80" t="s">
        <v>191</v>
      </c>
      <c r="O22" s="80"/>
      <c r="P22" s="80"/>
      <c r="Q22" s="80"/>
    </row>
    <row r="23" spans="1:18" s="32" customFormat="1">
      <c r="A23" s="92" t="s">
        <v>192</v>
      </c>
      <c r="B23" s="92" t="s">
        <v>18</v>
      </c>
      <c r="C23" s="80" t="s">
        <v>38</v>
      </c>
      <c r="D23" s="80" t="s">
        <v>166</v>
      </c>
      <c r="E23" s="80"/>
      <c r="F23" s="80"/>
      <c r="G23" s="80"/>
      <c r="H23" s="80"/>
      <c r="I23" s="80"/>
      <c r="J23" s="80"/>
      <c r="K23" s="80"/>
      <c r="L23" s="80"/>
      <c r="M23" s="80"/>
      <c r="N23" s="80" t="s">
        <v>193</v>
      </c>
      <c r="O23" s="80"/>
      <c r="P23" s="80"/>
      <c r="Q23" s="80"/>
    </row>
    <row r="24" spans="1:18" s="32" customFormat="1">
      <c r="A24" s="92" t="s">
        <v>194</v>
      </c>
      <c r="B24" s="92" t="s">
        <v>18</v>
      </c>
      <c r="C24" s="80" t="s">
        <v>38</v>
      </c>
      <c r="D24" s="80" t="s">
        <v>166</v>
      </c>
      <c r="E24" s="80"/>
      <c r="F24" s="80"/>
      <c r="G24" s="80"/>
      <c r="H24" s="80"/>
      <c r="I24" s="80"/>
      <c r="J24" s="80"/>
      <c r="K24" s="80"/>
      <c r="L24" s="80"/>
      <c r="M24" s="80"/>
      <c r="N24" s="80" t="s">
        <v>194</v>
      </c>
      <c r="O24" s="80"/>
      <c r="P24" s="80"/>
      <c r="Q24" s="80"/>
    </row>
    <row r="25" spans="1:18" s="32" customFormat="1">
      <c r="A25" s="92" t="s">
        <v>195</v>
      </c>
      <c r="B25" s="92" t="s">
        <v>18</v>
      </c>
      <c r="C25" s="80" t="s">
        <v>38</v>
      </c>
      <c r="D25" s="80" t="s">
        <v>166</v>
      </c>
      <c r="E25" s="80"/>
      <c r="F25" s="80"/>
      <c r="G25" s="80"/>
      <c r="H25" s="80"/>
      <c r="I25" s="80"/>
      <c r="J25" s="80"/>
      <c r="K25" s="80"/>
      <c r="L25" s="80"/>
      <c r="M25" s="80"/>
      <c r="N25" s="80" t="s">
        <v>195</v>
      </c>
      <c r="O25" s="80"/>
      <c r="P25" s="80"/>
      <c r="Q25" s="80"/>
    </row>
    <row r="26" spans="1:18">
      <c r="A26" s="92" t="s">
        <v>196</v>
      </c>
      <c r="B26" s="92" t="s">
        <v>18</v>
      </c>
      <c r="C26" s="80" t="s">
        <v>38</v>
      </c>
      <c r="D26" s="80" t="s">
        <v>166</v>
      </c>
      <c r="E26" s="80"/>
      <c r="F26" s="80"/>
      <c r="G26" s="80"/>
      <c r="H26" s="80"/>
      <c r="I26" s="80"/>
      <c r="J26" s="80"/>
      <c r="K26" s="80"/>
      <c r="L26" s="80"/>
      <c r="M26" s="80"/>
      <c r="N26" s="80" t="s">
        <v>197</v>
      </c>
      <c r="O26" s="80"/>
      <c r="P26" s="80"/>
      <c r="Q26" s="80"/>
    </row>
    <row r="27" spans="1:18">
      <c r="A27" s="92" t="s">
        <v>199</v>
      </c>
      <c r="B27" s="92" t="s">
        <v>172</v>
      </c>
      <c r="C27" s="80" t="s">
        <v>38</v>
      </c>
      <c r="D27" s="80" t="s">
        <v>166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8">
      <c r="A28" s="92" t="s">
        <v>200</v>
      </c>
      <c r="B28" s="92" t="s">
        <v>172</v>
      </c>
      <c r="C28" s="80" t="s">
        <v>38</v>
      </c>
      <c r="D28" s="80" t="s">
        <v>166</v>
      </c>
      <c r="E28" s="80"/>
      <c r="F28" s="80"/>
      <c r="G28" s="80"/>
      <c r="H28" s="80"/>
      <c r="I28" s="80" t="s">
        <v>37</v>
      </c>
      <c r="J28" s="80"/>
      <c r="K28" s="80"/>
      <c r="L28" s="80"/>
      <c r="M28" s="80"/>
      <c r="N28" s="80"/>
      <c r="O28" s="80"/>
      <c r="P28" s="80"/>
      <c r="Q28" s="80"/>
    </row>
    <row r="29" spans="1:18" s="16" customFormat="1">
      <c r="A29" s="92" t="s">
        <v>201</v>
      </c>
      <c r="B29" s="92" t="s">
        <v>172</v>
      </c>
      <c r="C29" s="80" t="s">
        <v>38</v>
      </c>
      <c r="D29" s="80" t="s">
        <v>166</v>
      </c>
      <c r="E29" s="80"/>
      <c r="F29" s="80"/>
      <c r="G29" s="80"/>
      <c r="H29" s="80"/>
      <c r="I29" s="80" t="s">
        <v>37</v>
      </c>
      <c r="J29" s="80"/>
      <c r="K29" s="80"/>
      <c r="L29" s="80"/>
      <c r="M29" s="80"/>
      <c r="N29" s="80"/>
      <c r="O29" s="80"/>
      <c r="P29" s="80"/>
      <c r="Q29" s="80"/>
    </row>
    <row r="30" spans="1:18">
      <c r="A30" s="92" t="s">
        <v>202</v>
      </c>
      <c r="B30" s="92" t="s">
        <v>172</v>
      </c>
      <c r="C30" s="80" t="s">
        <v>38</v>
      </c>
      <c r="D30" s="80" t="s">
        <v>166</v>
      </c>
      <c r="E30" s="80"/>
      <c r="F30" s="80"/>
      <c r="G30" s="80"/>
      <c r="H30" s="80"/>
      <c r="I30" s="80" t="s">
        <v>37</v>
      </c>
      <c r="J30" s="80"/>
      <c r="K30" s="80"/>
      <c r="L30" s="80"/>
      <c r="M30" s="80"/>
      <c r="N30" s="80"/>
      <c r="O30" s="80"/>
      <c r="P30" s="80"/>
      <c r="Q30" s="80"/>
    </row>
    <row r="31" spans="1:18">
      <c r="A31" s="80" t="s">
        <v>203</v>
      </c>
      <c r="B31" s="80" t="s">
        <v>172</v>
      </c>
      <c r="C31" s="80" t="s">
        <v>38</v>
      </c>
      <c r="D31" s="80" t="s">
        <v>166</v>
      </c>
      <c r="E31" s="80"/>
      <c r="F31" s="80"/>
      <c r="G31" s="80"/>
      <c r="H31" s="80"/>
      <c r="I31" s="80" t="s">
        <v>37</v>
      </c>
      <c r="J31" s="80"/>
      <c r="K31" s="80"/>
      <c r="L31" s="80"/>
      <c r="M31" s="80"/>
      <c r="N31" s="80"/>
      <c r="O31" s="80"/>
      <c r="P31" s="80"/>
      <c r="Q31" s="80"/>
    </row>
    <row r="32" spans="1:18" s="38" customFormat="1">
      <c r="A32" s="80" t="s">
        <v>204</v>
      </c>
      <c r="B32" s="80" t="s">
        <v>172</v>
      </c>
      <c r="C32" s="80" t="s">
        <v>38</v>
      </c>
      <c r="D32" s="80" t="s">
        <v>166</v>
      </c>
      <c r="E32" s="80"/>
      <c r="F32" s="80"/>
      <c r="G32" s="80"/>
      <c r="H32" s="80"/>
      <c r="I32" s="80" t="s">
        <v>37</v>
      </c>
      <c r="J32" s="80"/>
      <c r="K32" s="80"/>
      <c r="L32" s="80"/>
      <c r="M32" s="80"/>
      <c r="N32" s="80"/>
      <c r="O32" s="80"/>
      <c r="P32" s="80"/>
      <c r="Q32" s="80"/>
    </row>
    <row r="33" spans="1:17">
      <c r="A33" s="82" t="s">
        <v>205</v>
      </c>
      <c r="B33" s="80" t="s">
        <v>172</v>
      </c>
      <c r="C33" s="80" t="s">
        <v>38</v>
      </c>
      <c r="D33" s="80" t="s">
        <v>166</v>
      </c>
      <c r="E33" s="80"/>
      <c r="F33" s="80"/>
      <c r="G33" s="80"/>
      <c r="H33" s="80"/>
      <c r="I33" s="80" t="s">
        <v>37</v>
      </c>
      <c r="J33" s="80"/>
      <c r="K33" s="80"/>
      <c r="L33" s="80"/>
      <c r="M33" s="80"/>
      <c r="N33" s="80"/>
      <c r="O33" s="80"/>
      <c r="P33" s="80"/>
      <c r="Q33" s="80"/>
    </row>
    <row r="34" spans="1:17">
      <c r="A34" s="83" t="s">
        <v>206</v>
      </c>
      <c r="B34" s="80" t="s">
        <v>172</v>
      </c>
      <c r="C34" s="80" t="s">
        <v>38</v>
      </c>
      <c r="D34" s="80" t="s">
        <v>166</v>
      </c>
      <c r="E34" s="80"/>
      <c r="F34" s="80"/>
      <c r="G34" s="80"/>
      <c r="H34" s="80"/>
      <c r="I34" s="80" t="s">
        <v>37</v>
      </c>
      <c r="J34" s="80"/>
      <c r="K34" s="80"/>
      <c r="L34" s="80"/>
      <c r="M34" s="80"/>
      <c r="N34" s="80"/>
      <c r="O34" s="80"/>
      <c r="P34" s="80"/>
      <c r="Q34" s="80"/>
    </row>
    <row r="35" spans="1:17" s="32" customFormat="1">
      <c r="A35" s="93" t="s">
        <v>207</v>
      </c>
      <c r="B35" s="80" t="s">
        <v>172</v>
      </c>
      <c r="C35" s="80" t="s">
        <v>38</v>
      </c>
      <c r="D35" s="80" t="s">
        <v>166</v>
      </c>
      <c r="E35" s="80"/>
      <c r="F35" s="80"/>
      <c r="G35" s="80"/>
      <c r="H35" s="80"/>
      <c r="I35" s="80" t="s">
        <v>37</v>
      </c>
      <c r="J35" s="80"/>
      <c r="K35" s="80"/>
      <c r="L35" s="80"/>
      <c r="M35" s="80"/>
      <c r="N35" s="80"/>
      <c r="O35" s="80"/>
      <c r="P35" s="80"/>
      <c r="Q35" s="80"/>
    </row>
    <row r="36" spans="1:17" s="32" customFormat="1">
      <c r="A36" s="83" t="s">
        <v>208</v>
      </c>
      <c r="B36" s="80" t="s">
        <v>172</v>
      </c>
      <c r="C36" s="80" t="s">
        <v>38</v>
      </c>
      <c r="D36" s="80" t="s">
        <v>166</v>
      </c>
      <c r="E36" s="80"/>
      <c r="F36" s="80"/>
      <c r="G36" s="80"/>
      <c r="H36" s="80"/>
      <c r="I36" s="80" t="s">
        <v>37</v>
      </c>
      <c r="J36" s="80"/>
      <c r="K36" s="80"/>
      <c r="L36" s="80"/>
      <c r="M36" s="80"/>
      <c r="N36" s="80"/>
      <c r="O36" s="80"/>
      <c r="P36" s="80"/>
      <c r="Q36" s="80"/>
    </row>
    <row r="37" spans="1:17">
      <c r="A37" s="83" t="s">
        <v>209</v>
      </c>
      <c r="B37" s="80" t="s">
        <v>172</v>
      </c>
      <c r="C37" s="80" t="s">
        <v>38</v>
      </c>
      <c r="D37" s="80" t="s">
        <v>166</v>
      </c>
      <c r="E37" s="80"/>
      <c r="F37" s="80"/>
      <c r="G37" s="80"/>
      <c r="H37" s="80"/>
      <c r="I37" s="80" t="s">
        <v>37</v>
      </c>
      <c r="J37" s="80"/>
      <c r="K37" s="80"/>
      <c r="L37" s="80"/>
      <c r="M37" s="80"/>
      <c r="N37" s="80"/>
      <c r="O37" s="80"/>
      <c r="P37" s="80"/>
      <c r="Q37" s="80"/>
    </row>
    <row r="38" spans="1:17">
      <c r="A38" s="80" t="s">
        <v>210</v>
      </c>
      <c r="B38" s="80" t="s">
        <v>172</v>
      </c>
      <c r="C38" s="80" t="s">
        <v>38</v>
      </c>
      <c r="D38" s="80" t="s">
        <v>166</v>
      </c>
      <c r="E38" s="80"/>
      <c r="F38" s="80"/>
      <c r="G38" s="80"/>
      <c r="H38" s="80"/>
      <c r="I38" s="80" t="s">
        <v>37</v>
      </c>
      <c r="J38" s="80"/>
      <c r="K38" s="80"/>
      <c r="L38" s="80"/>
      <c r="M38" s="80"/>
      <c r="N38" s="80"/>
      <c r="O38" s="80"/>
      <c r="P38" s="80"/>
      <c r="Q38" s="80"/>
    </row>
    <row r="39" spans="1:17">
      <c r="A39" s="80" t="s">
        <v>211</v>
      </c>
      <c r="B39" s="80" t="s">
        <v>172</v>
      </c>
      <c r="C39" s="80" t="s">
        <v>38</v>
      </c>
      <c r="D39" s="80" t="s">
        <v>166</v>
      </c>
      <c r="E39" s="80"/>
      <c r="F39" s="80"/>
      <c r="G39" s="80"/>
      <c r="H39" s="80"/>
      <c r="I39" s="80" t="s">
        <v>37</v>
      </c>
      <c r="J39" s="80"/>
      <c r="K39" s="80"/>
      <c r="L39" s="80"/>
      <c r="M39" s="80"/>
      <c r="N39" s="80"/>
      <c r="O39" s="80"/>
      <c r="P39" s="80"/>
      <c r="Q39" s="80"/>
    </row>
    <row r="40" spans="1:17">
      <c r="A40" s="80" t="s">
        <v>212</v>
      </c>
      <c r="B40" s="80" t="s">
        <v>172</v>
      </c>
      <c r="C40" s="80" t="s">
        <v>38</v>
      </c>
      <c r="D40" s="80" t="s">
        <v>166</v>
      </c>
      <c r="E40" s="80"/>
      <c r="F40" s="80"/>
      <c r="G40" s="80"/>
      <c r="H40" s="80"/>
      <c r="I40" s="80" t="s">
        <v>37</v>
      </c>
      <c r="J40" s="80"/>
      <c r="K40" s="80"/>
      <c r="L40" s="80"/>
      <c r="M40" s="80"/>
      <c r="N40" s="80"/>
      <c r="O40" s="80"/>
      <c r="P40" s="80"/>
      <c r="Q40" s="80"/>
    </row>
    <row r="41" spans="1:17">
      <c r="A41" s="80" t="s">
        <v>213</v>
      </c>
      <c r="B41" s="80" t="s">
        <v>172</v>
      </c>
      <c r="C41" s="80" t="s">
        <v>38</v>
      </c>
      <c r="D41" s="80" t="s">
        <v>166</v>
      </c>
      <c r="E41" s="80"/>
      <c r="F41" s="80"/>
      <c r="G41" s="80"/>
      <c r="H41" s="80"/>
      <c r="I41" s="80" t="s">
        <v>37</v>
      </c>
      <c r="J41" s="80"/>
      <c r="K41" s="80"/>
      <c r="L41" s="80"/>
      <c r="M41" s="80"/>
      <c r="N41" s="80"/>
      <c r="O41" s="80"/>
      <c r="P41" s="80"/>
      <c r="Q41" s="80"/>
    </row>
    <row r="42" spans="1:17">
      <c r="A42" s="80" t="s">
        <v>214</v>
      </c>
      <c r="B42" s="80" t="s">
        <v>172</v>
      </c>
      <c r="C42" s="80" t="s">
        <v>38</v>
      </c>
      <c r="D42" s="80" t="s">
        <v>166</v>
      </c>
      <c r="E42" s="80"/>
      <c r="F42" s="80"/>
      <c r="G42" s="80"/>
      <c r="H42" s="80"/>
      <c r="I42" s="80" t="s">
        <v>37</v>
      </c>
      <c r="J42" s="80"/>
      <c r="K42" s="80"/>
      <c r="L42" s="80"/>
      <c r="M42" s="80"/>
      <c r="N42" s="80"/>
      <c r="O42" s="80"/>
      <c r="P42" s="80"/>
      <c r="Q42" s="80"/>
    </row>
    <row r="43" spans="1:17">
      <c r="A43" s="80" t="s">
        <v>215</v>
      </c>
      <c r="B43" s="80" t="s">
        <v>172</v>
      </c>
      <c r="C43" s="80" t="s">
        <v>38</v>
      </c>
      <c r="D43" s="80" t="s">
        <v>166</v>
      </c>
      <c r="E43" s="80"/>
      <c r="F43" s="80"/>
      <c r="G43" s="80"/>
      <c r="H43" s="80"/>
      <c r="I43" s="80" t="s">
        <v>37</v>
      </c>
      <c r="J43" s="80"/>
      <c r="K43" s="80"/>
      <c r="L43" s="80"/>
      <c r="M43" s="80"/>
      <c r="N43" s="80"/>
      <c r="O43" s="80"/>
      <c r="P43" s="80"/>
      <c r="Q43" s="80"/>
    </row>
    <row r="44" spans="1:17">
      <c r="A44" s="80" t="s">
        <v>216</v>
      </c>
      <c r="B44" s="80" t="s">
        <v>172</v>
      </c>
      <c r="C44" s="80" t="s">
        <v>38</v>
      </c>
      <c r="D44" s="80" t="s">
        <v>166</v>
      </c>
      <c r="E44" s="80"/>
      <c r="F44" s="80"/>
      <c r="G44" s="80"/>
      <c r="H44" s="80"/>
      <c r="I44" s="80" t="s">
        <v>37</v>
      </c>
      <c r="J44" s="80"/>
      <c r="K44" s="80"/>
      <c r="L44" s="80"/>
      <c r="M44" s="80"/>
      <c r="N44" s="80"/>
      <c r="O44" s="80"/>
      <c r="P44" s="80"/>
      <c r="Q44" s="80"/>
    </row>
    <row r="45" spans="1:17">
      <c r="A45" s="80" t="s">
        <v>217</v>
      </c>
      <c r="B45" s="80" t="s">
        <v>172</v>
      </c>
      <c r="C45" s="80" t="s">
        <v>38</v>
      </c>
      <c r="D45" s="80" t="s">
        <v>166</v>
      </c>
      <c r="E45" s="80"/>
      <c r="F45" s="80"/>
      <c r="G45" s="80"/>
      <c r="H45" s="80"/>
      <c r="I45" s="80" t="s">
        <v>37</v>
      </c>
      <c r="J45" s="80"/>
      <c r="K45" s="80"/>
      <c r="L45" s="80"/>
      <c r="M45" s="80"/>
      <c r="N45" s="80"/>
      <c r="O45" s="80"/>
      <c r="P45" s="80"/>
      <c r="Q45" s="80"/>
    </row>
    <row r="46" spans="1:17">
      <c r="A46" s="80" t="s">
        <v>218</v>
      </c>
      <c r="B46" s="80" t="s">
        <v>172</v>
      </c>
      <c r="C46" s="80" t="s">
        <v>38</v>
      </c>
      <c r="D46" s="80" t="s">
        <v>166</v>
      </c>
      <c r="E46" s="80"/>
      <c r="F46" s="80"/>
      <c r="G46" s="80"/>
      <c r="H46" s="80"/>
      <c r="I46" s="80" t="s">
        <v>37</v>
      </c>
      <c r="J46" s="80"/>
      <c r="K46" s="80"/>
      <c r="L46" s="80"/>
      <c r="M46" s="80"/>
      <c r="N46" s="80"/>
      <c r="O46" s="80"/>
      <c r="P46" s="80"/>
      <c r="Q46" s="80"/>
    </row>
    <row r="47" spans="1:17">
      <c r="A47" s="80" t="s">
        <v>219</v>
      </c>
      <c r="B47" s="80" t="s">
        <v>172</v>
      </c>
      <c r="C47" s="80" t="s">
        <v>38</v>
      </c>
      <c r="D47" s="80" t="s">
        <v>166</v>
      </c>
      <c r="E47" s="80"/>
      <c r="F47" s="80"/>
      <c r="G47" s="80"/>
      <c r="H47" s="80"/>
      <c r="I47" s="80" t="s">
        <v>37</v>
      </c>
      <c r="J47" s="80"/>
      <c r="K47" s="80"/>
      <c r="L47" s="80"/>
      <c r="M47" s="80"/>
      <c r="N47" s="80"/>
      <c r="O47" s="80"/>
      <c r="P47" s="80"/>
      <c r="Q47" s="80"/>
    </row>
    <row r="48" spans="1:17">
      <c r="A48" s="80" t="s">
        <v>220</v>
      </c>
      <c r="B48" s="80" t="s">
        <v>172</v>
      </c>
      <c r="C48" s="80" t="s">
        <v>38</v>
      </c>
      <c r="D48" s="80" t="s">
        <v>166</v>
      </c>
      <c r="E48" s="80"/>
      <c r="F48" s="80"/>
      <c r="G48" s="80"/>
      <c r="H48" s="80"/>
      <c r="I48" s="80" t="s">
        <v>37</v>
      </c>
      <c r="J48" s="80"/>
      <c r="K48" s="80"/>
      <c r="L48" s="80"/>
      <c r="M48" s="80"/>
      <c r="N48" s="80"/>
      <c r="O48" s="80"/>
      <c r="P48" s="80"/>
      <c r="Q48" s="80"/>
    </row>
    <row r="49" spans="1:17">
      <c r="A49" s="80" t="s">
        <v>221</v>
      </c>
      <c r="B49" s="80" t="s">
        <v>172</v>
      </c>
      <c r="C49" s="80" t="s">
        <v>38</v>
      </c>
      <c r="D49" s="80" t="s">
        <v>166</v>
      </c>
      <c r="E49" s="80"/>
      <c r="F49" s="80"/>
      <c r="G49" s="80"/>
      <c r="H49" s="80"/>
      <c r="I49" s="80" t="s">
        <v>37</v>
      </c>
      <c r="J49" s="80"/>
      <c r="K49" s="80"/>
      <c r="L49" s="80"/>
      <c r="M49" s="80"/>
      <c r="N49" s="80"/>
      <c r="O49" s="80"/>
      <c r="P49" s="80"/>
      <c r="Q49" s="80"/>
    </row>
    <row r="50" spans="1:17">
      <c r="A50" s="80" t="s">
        <v>222</v>
      </c>
      <c r="B50" s="80" t="s">
        <v>172</v>
      </c>
      <c r="C50" s="80" t="s">
        <v>38</v>
      </c>
      <c r="D50" s="80" t="s">
        <v>166</v>
      </c>
      <c r="E50" s="80"/>
      <c r="F50" s="80"/>
      <c r="G50" s="80"/>
      <c r="H50" s="80"/>
      <c r="I50" s="80" t="s">
        <v>37</v>
      </c>
      <c r="J50" s="80"/>
      <c r="K50" s="80"/>
      <c r="L50" s="80"/>
      <c r="M50" s="80"/>
      <c r="N50" s="80"/>
      <c r="O50" s="80"/>
      <c r="P50" s="80"/>
      <c r="Q50" s="80"/>
    </row>
    <row r="51" spans="1:17">
      <c r="A51" s="80" t="s">
        <v>223</v>
      </c>
      <c r="B51" s="80" t="s">
        <v>172</v>
      </c>
      <c r="C51" s="80" t="s">
        <v>38</v>
      </c>
      <c r="D51" s="80" t="s">
        <v>166</v>
      </c>
      <c r="E51" s="80"/>
      <c r="F51" s="80"/>
      <c r="G51" s="80"/>
      <c r="H51" s="80"/>
      <c r="I51" s="80" t="s">
        <v>37</v>
      </c>
      <c r="J51" s="80"/>
      <c r="K51" s="80"/>
      <c r="L51" s="80"/>
      <c r="M51" s="80"/>
      <c r="N51" s="80"/>
      <c r="O51" s="80"/>
      <c r="P51" s="80"/>
      <c r="Q51" s="80"/>
    </row>
    <row r="52" spans="1:17">
      <c r="A52" s="80" t="s">
        <v>224</v>
      </c>
      <c r="B52" s="80" t="s">
        <v>172</v>
      </c>
      <c r="C52" s="80" t="s">
        <v>38</v>
      </c>
      <c r="D52" s="80" t="s">
        <v>166</v>
      </c>
      <c r="E52" s="80"/>
      <c r="F52" s="80"/>
      <c r="G52" s="80"/>
      <c r="H52" s="80"/>
      <c r="I52" s="80" t="s">
        <v>37</v>
      </c>
      <c r="J52" s="80"/>
      <c r="K52" s="80"/>
      <c r="L52" s="80"/>
      <c r="M52" s="80"/>
      <c r="N52" s="80"/>
      <c r="O52" s="80"/>
      <c r="P52" s="80"/>
      <c r="Q52" s="80"/>
    </row>
    <row r="53" spans="1:17">
      <c r="A53" s="80" t="s">
        <v>225</v>
      </c>
      <c r="B53" s="80" t="s">
        <v>172</v>
      </c>
      <c r="C53" s="80" t="s">
        <v>38</v>
      </c>
      <c r="D53" s="80" t="s">
        <v>166</v>
      </c>
      <c r="E53" s="80"/>
      <c r="F53" s="80"/>
      <c r="G53" s="80"/>
      <c r="H53" s="80"/>
      <c r="I53" s="80" t="s">
        <v>37</v>
      </c>
      <c r="J53" s="80"/>
      <c r="K53" s="80"/>
      <c r="L53" s="80"/>
      <c r="M53" s="80"/>
      <c r="N53" s="80"/>
      <c r="O53" s="80"/>
      <c r="P53" s="80"/>
      <c r="Q53" s="80"/>
    </row>
    <row r="54" spans="1:17">
      <c r="A54" s="80" t="s">
        <v>226</v>
      </c>
      <c r="B54" s="80" t="s">
        <v>172</v>
      </c>
      <c r="C54" s="80" t="s">
        <v>38</v>
      </c>
      <c r="D54" s="80" t="s">
        <v>166</v>
      </c>
      <c r="E54" s="80"/>
      <c r="F54" s="80"/>
      <c r="G54" s="80"/>
      <c r="H54" s="80"/>
      <c r="I54" s="80" t="s">
        <v>37</v>
      </c>
      <c r="J54" s="80"/>
      <c r="K54" s="80"/>
      <c r="L54" s="80"/>
      <c r="M54" s="80"/>
      <c r="N54" s="80"/>
      <c r="O54" s="80"/>
      <c r="P54" s="80"/>
      <c r="Q54" s="80"/>
    </row>
    <row r="55" spans="1:17">
      <c r="A55" s="80" t="s">
        <v>227</v>
      </c>
      <c r="B55" s="80" t="s">
        <v>172</v>
      </c>
      <c r="C55" s="80" t="s">
        <v>38</v>
      </c>
      <c r="D55" s="80" t="s">
        <v>166</v>
      </c>
      <c r="E55" s="80"/>
      <c r="F55" s="80"/>
      <c r="G55" s="80"/>
      <c r="H55" s="80"/>
      <c r="I55" s="80" t="s">
        <v>37</v>
      </c>
      <c r="J55" s="80"/>
      <c r="K55" s="80"/>
      <c r="L55" s="80"/>
      <c r="M55" s="80"/>
      <c r="N55" s="80"/>
      <c r="O55" s="80"/>
      <c r="P55" s="80"/>
      <c r="Q55" s="80"/>
    </row>
    <row r="56" spans="1:17">
      <c r="A56" s="80" t="s">
        <v>228</v>
      </c>
      <c r="B56" s="80" t="s">
        <v>172</v>
      </c>
      <c r="C56" s="80" t="s">
        <v>38</v>
      </c>
      <c r="D56" s="80" t="s">
        <v>166</v>
      </c>
      <c r="E56" s="80"/>
      <c r="F56" s="80"/>
      <c r="G56" s="80"/>
      <c r="H56" s="80"/>
      <c r="I56" s="80" t="s">
        <v>37</v>
      </c>
      <c r="J56" s="80"/>
      <c r="K56" s="80"/>
      <c r="L56" s="80"/>
      <c r="M56" s="80"/>
      <c r="N56" s="80"/>
      <c r="O56" s="80"/>
      <c r="P56" s="80"/>
      <c r="Q56" s="80"/>
    </row>
    <row r="57" spans="1:17">
      <c r="A57" s="80" t="s">
        <v>229</v>
      </c>
      <c r="B57" s="80" t="s">
        <v>172</v>
      </c>
      <c r="C57" s="80" t="s">
        <v>38</v>
      </c>
      <c r="D57" s="80" t="s">
        <v>166</v>
      </c>
      <c r="E57" s="80"/>
      <c r="F57" s="80"/>
      <c r="G57" s="80"/>
      <c r="H57" s="80"/>
      <c r="I57" s="80" t="s">
        <v>37</v>
      </c>
      <c r="J57" s="80"/>
      <c r="K57" s="80"/>
      <c r="L57" s="80"/>
      <c r="M57" s="80"/>
      <c r="N57" s="80"/>
      <c r="O57" s="80"/>
      <c r="P57" s="80"/>
      <c r="Q57" s="80"/>
    </row>
    <row r="58" spans="1:17">
      <c r="A58" s="80" t="s">
        <v>230</v>
      </c>
      <c r="B58" s="80" t="s">
        <v>172</v>
      </c>
      <c r="C58" s="80" t="s">
        <v>38</v>
      </c>
      <c r="D58" s="80" t="s">
        <v>166</v>
      </c>
      <c r="E58" s="80"/>
      <c r="F58" s="80"/>
      <c r="G58" s="80"/>
      <c r="H58" s="80"/>
      <c r="I58" s="80" t="s">
        <v>37</v>
      </c>
      <c r="J58" s="80"/>
      <c r="K58" s="80"/>
      <c r="L58" s="80"/>
      <c r="M58" s="80"/>
      <c r="N58" s="80"/>
      <c r="O58" s="80"/>
      <c r="P58" s="80"/>
      <c r="Q58" s="80"/>
    </row>
    <row r="59" spans="1:17">
      <c r="A59" s="80" t="s">
        <v>231</v>
      </c>
      <c r="B59" s="80" t="s">
        <v>172</v>
      </c>
      <c r="C59" s="80" t="s">
        <v>38</v>
      </c>
      <c r="D59" s="80" t="s">
        <v>166</v>
      </c>
      <c r="E59" s="80"/>
      <c r="F59" s="80"/>
      <c r="G59" s="80"/>
      <c r="H59" s="80"/>
      <c r="I59" s="80" t="s">
        <v>37</v>
      </c>
      <c r="J59" s="80"/>
      <c r="K59" s="80"/>
      <c r="L59" s="80"/>
      <c r="M59" s="80"/>
      <c r="N59" s="80"/>
      <c r="O59" s="80"/>
      <c r="P59" s="80"/>
      <c r="Q59" s="80"/>
    </row>
    <row r="60" spans="1:17">
      <c r="A60" s="80" t="s">
        <v>232</v>
      </c>
      <c r="B60" s="80" t="s">
        <v>172</v>
      </c>
      <c r="C60" s="80" t="s">
        <v>38</v>
      </c>
      <c r="D60" s="80" t="s">
        <v>166</v>
      </c>
      <c r="E60" s="80"/>
      <c r="F60" s="80"/>
      <c r="G60" s="80"/>
      <c r="H60" s="80"/>
      <c r="I60" s="80" t="s">
        <v>37</v>
      </c>
      <c r="J60" s="80"/>
      <c r="K60" s="80"/>
      <c r="L60" s="80"/>
      <c r="M60" s="80"/>
      <c r="N60" s="80"/>
      <c r="O60" s="80"/>
      <c r="P60" s="80"/>
      <c r="Q60" s="80"/>
    </row>
    <row r="61" spans="1:17">
      <c r="A61" s="80" t="s">
        <v>233</v>
      </c>
      <c r="B61" s="80" t="s">
        <v>172</v>
      </c>
      <c r="C61" s="80" t="s">
        <v>38</v>
      </c>
      <c r="D61" s="80" t="s">
        <v>166</v>
      </c>
      <c r="E61" s="80"/>
      <c r="F61" s="80"/>
      <c r="G61" s="80"/>
      <c r="H61" s="80"/>
      <c r="I61" s="80" t="s">
        <v>37</v>
      </c>
      <c r="J61" s="80"/>
      <c r="K61" s="80"/>
      <c r="L61" s="80"/>
      <c r="M61" s="80"/>
      <c r="N61" s="80"/>
      <c r="O61" s="80"/>
      <c r="P61" s="80"/>
      <c r="Q61" s="80"/>
    </row>
    <row r="62" spans="1:17">
      <c r="A62" s="80" t="s">
        <v>234</v>
      </c>
      <c r="B62" s="80" t="s">
        <v>172</v>
      </c>
      <c r="C62" s="80" t="s">
        <v>38</v>
      </c>
      <c r="D62" s="80" t="s">
        <v>166</v>
      </c>
      <c r="E62" s="80"/>
      <c r="F62" s="80"/>
      <c r="G62" s="80"/>
      <c r="H62" s="80"/>
      <c r="I62" s="80" t="s">
        <v>37</v>
      </c>
      <c r="J62" s="80"/>
      <c r="K62" s="80"/>
      <c r="L62" s="80"/>
      <c r="M62" s="80"/>
      <c r="N62" s="80"/>
      <c r="O62" s="80"/>
      <c r="P62" s="80"/>
      <c r="Q62" s="80"/>
    </row>
    <row r="63" spans="1:17">
      <c r="A63" s="80" t="s">
        <v>235</v>
      </c>
      <c r="B63" s="80" t="s">
        <v>172</v>
      </c>
      <c r="C63" s="80" t="s">
        <v>38</v>
      </c>
      <c r="D63" s="80" t="s">
        <v>166</v>
      </c>
      <c r="E63" s="80"/>
      <c r="F63" s="80"/>
      <c r="G63" s="80"/>
      <c r="H63" s="80"/>
      <c r="I63" s="80" t="s">
        <v>37</v>
      </c>
      <c r="J63" s="80"/>
      <c r="K63" s="80"/>
      <c r="L63" s="80"/>
      <c r="M63" s="80"/>
      <c r="N63" s="80"/>
      <c r="O63" s="80"/>
      <c r="P63" s="80"/>
      <c r="Q63" s="80"/>
    </row>
    <row r="64" spans="1:17">
      <c r="A64" s="80" t="s">
        <v>236</v>
      </c>
      <c r="B64" s="80" t="s">
        <v>172</v>
      </c>
      <c r="C64" s="80" t="s">
        <v>38</v>
      </c>
      <c r="D64" s="80" t="s">
        <v>166</v>
      </c>
      <c r="E64" s="80"/>
      <c r="F64" s="80"/>
      <c r="G64" s="80"/>
      <c r="H64" s="80"/>
      <c r="I64" s="80" t="s">
        <v>37</v>
      </c>
      <c r="J64" s="80"/>
      <c r="K64" s="80"/>
      <c r="L64" s="80"/>
      <c r="M64" s="80"/>
      <c r="N64" s="80"/>
      <c r="O64" s="80"/>
      <c r="P64" s="80"/>
      <c r="Q64" s="80"/>
    </row>
    <row r="65" spans="1:17">
      <c r="A65" s="80" t="s">
        <v>237</v>
      </c>
      <c r="B65" s="80" t="s">
        <v>172</v>
      </c>
      <c r="C65" s="80" t="s">
        <v>38</v>
      </c>
      <c r="D65" s="80" t="s">
        <v>166</v>
      </c>
      <c r="E65" s="80"/>
      <c r="F65" s="80"/>
      <c r="G65" s="80"/>
      <c r="H65" s="80"/>
      <c r="I65" s="80" t="s">
        <v>37</v>
      </c>
      <c r="J65" s="80"/>
      <c r="K65" s="80"/>
      <c r="L65" s="80"/>
      <c r="M65" s="80"/>
      <c r="N65" s="80"/>
      <c r="O65" s="80"/>
      <c r="P65" s="80"/>
      <c r="Q65" s="80"/>
    </row>
    <row r="66" spans="1:17">
      <c r="A66" s="80" t="s">
        <v>238</v>
      </c>
      <c r="B66" s="80" t="s">
        <v>172</v>
      </c>
      <c r="C66" s="80" t="s">
        <v>38</v>
      </c>
      <c r="D66" s="80" t="s">
        <v>166</v>
      </c>
      <c r="E66" s="80"/>
      <c r="F66" s="80"/>
      <c r="G66" s="80"/>
      <c r="H66" s="80"/>
      <c r="I66" s="80" t="s">
        <v>37</v>
      </c>
      <c r="J66" s="80"/>
      <c r="K66" s="80"/>
      <c r="L66" s="80"/>
      <c r="M66" s="80"/>
      <c r="N66" s="80"/>
      <c r="O66" s="80"/>
      <c r="P66" s="80"/>
      <c r="Q66" s="80"/>
    </row>
    <row r="67" spans="1:17">
      <c r="A67" s="80" t="s">
        <v>239</v>
      </c>
      <c r="B67" s="80" t="s">
        <v>172</v>
      </c>
      <c r="C67" s="80" t="s">
        <v>38</v>
      </c>
      <c r="D67" s="80" t="s">
        <v>166</v>
      </c>
      <c r="E67" s="80"/>
      <c r="F67" s="80"/>
      <c r="G67" s="80"/>
      <c r="H67" s="80"/>
      <c r="I67" s="80" t="s">
        <v>37</v>
      </c>
      <c r="J67" s="80"/>
      <c r="K67" s="80"/>
      <c r="L67" s="80"/>
      <c r="M67" s="80"/>
      <c r="N67" s="80"/>
      <c r="O67" s="80"/>
      <c r="P67" s="80"/>
      <c r="Q67" s="80"/>
    </row>
    <row r="68" spans="1:17">
      <c r="A68" s="80" t="s">
        <v>240</v>
      </c>
      <c r="B68" s="80" t="s">
        <v>172</v>
      </c>
      <c r="C68" s="80" t="s">
        <v>38</v>
      </c>
      <c r="D68" s="80" t="s">
        <v>166</v>
      </c>
      <c r="E68" s="80"/>
      <c r="F68" s="80"/>
      <c r="G68" s="80"/>
      <c r="H68" s="80"/>
      <c r="I68" s="80" t="s">
        <v>37</v>
      </c>
      <c r="J68" s="80"/>
      <c r="K68" s="80"/>
      <c r="L68" s="80"/>
      <c r="M68" s="80"/>
      <c r="N68" s="80"/>
      <c r="O68" s="80"/>
      <c r="P68" s="80"/>
      <c r="Q68" s="80"/>
    </row>
    <row r="69" spans="1:17">
      <c r="A69" s="80" t="s">
        <v>241</v>
      </c>
      <c r="B69" s="80" t="s">
        <v>172</v>
      </c>
      <c r="C69" s="80" t="s">
        <v>38</v>
      </c>
      <c r="D69" s="80" t="s">
        <v>166</v>
      </c>
      <c r="E69" s="80"/>
      <c r="F69" s="80"/>
      <c r="G69" s="80"/>
      <c r="H69" s="80"/>
      <c r="I69" s="80" t="s">
        <v>37</v>
      </c>
      <c r="J69" s="80"/>
      <c r="K69" s="80"/>
      <c r="L69" s="80"/>
      <c r="M69" s="80"/>
      <c r="N69" s="80"/>
      <c r="O69" s="80"/>
      <c r="P69" s="80"/>
      <c r="Q69" s="80"/>
    </row>
    <row r="70" spans="1:17">
      <c r="A70" s="80" t="s">
        <v>242</v>
      </c>
      <c r="B70" s="80" t="s">
        <v>172</v>
      </c>
      <c r="C70" s="80" t="s">
        <v>38</v>
      </c>
      <c r="D70" s="80" t="s">
        <v>166</v>
      </c>
      <c r="E70" s="80"/>
      <c r="F70" s="80"/>
      <c r="G70" s="80"/>
      <c r="H70" s="80"/>
      <c r="I70" s="80" t="s">
        <v>37</v>
      </c>
      <c r="J70" s="80"/>
      <c r="K70" s="80"/>
      <c r="L70" s="80"/>
      <c r="M70" s="80"/>
      <c r="N70" s="80"/>
      <c r="O70" s="80"/>
      <c r="P70" s="80"/>
      <c r="Q70" s="80"/>
    </row>
    <row r="71" spans="1:17">
      <c r="A71" s="80" t="s">
        <v>243</v>
      </c>
      <c r="B71" s="80" t="s">
        <v>172</v>
      </c>
      <c r="C71" s="80" t="s">
        <v>38</v>
      </c>
      <c r="D71" s="80" t="s">
        <v>166</v>
      </c>
      <c r="E71" s="80"/>
      <c r="F71" s="80"/>
      <c r="G71" s="80"/>
      <c r="H71" s="80"/>
      <c r="I71" s="80" t="s">
        <v>37</v>
      </c>
      <c r="J71" s="80"/>
      <c r="K71" s="80"/>
      <c r="L71" s="80"/>
      <c r="M71" s="80"/>
      <c r="N71" s="80"/>
      <c r="O71" s="80"/>
      <c r="P71" s="80"/>
      <c r="Q71" s="80"/>
    </row>
    <row r="72" spans="1:17">
      <c r="A72" s="80" t="s">
        <v>244</v>
      </c>
      <c r="B72" s="80" t="s">
        <v>172</v>
      </c>
      <c r="C72" s="80" t="s">
        <v>38</v>
      </c>
      <c r="D72" s="80" t="s">
        <v>166</v>
      </c>
      <c r="E72" s="80"/>
      <c r="F72" s="80"/>
      <c r="G72" s="80"/>
      <c r="H72" s="80"/>
      <c r="I72" s="80" t="s">
        <v>37</v>
      </c>
      <c r="J72" s="80"/>
      <c r="K72" s="80"/>
      <c r="L72" s="80"/>
      <c r="M72" s="80"/>
      <c r="N72" s="80"/>
      <c r="O72" s="80"/>
      <c r="P72" s="80"/>
      <c r="Q72" s="80"/>
    </row>
    <row r="73" spans="1:17">
      <c r="A73" s="80" t="s">
        <v>245</v>
      </c>
      <c r="B73" s="80" t="s">
        <v>172</v>
      </c>
      <c r="C73" s="80" t="s">
        <v>38</v>
      </c>
      <c r="D73" s="80" t="s">
        <v>166</v>
      </c>
      <c r="E73" s="80"/>
      <c r="F73" s="80"/>
      <c r="G73" s="80"/>
      <c r="H73" s="80"/>
      <c r="I73" s="80" t="s">
        <v>37</v>
      </c>
      <c r="J73" s="80"/>
      <c r="K73" s="80"/>
      <c r="L73" s="80"/>
      <c r="M73" s="80"/>
      <c r="N73" s="80"/>
      <c r="O73" s="80"/>
      <c r="P73" s="80"/>
      <c r="Q73" s="80"/>
    </row>
    <row r="74" spans="1:17">
      <c r="A74" s="80" t="s">
        <v>246</v>
      </c>
      <c r="B74" s="80" t="s">
        <v>172</v>
      </c>
      <c r="C74" s="80" t="s">
        <v>38</v>
      </c>
      <c r="D74" s="80" t="s">
        <v>166</v>
      </c>
      <c r="E74" s="80"/>
      <c r="F74" s="80"/>
      <c r="G74" s="80"/>
      <c r="H74" s="80"/>
      <c r="I74" s="80" t="s">
        <v>37</v>
      </c>
      <c r="J74" s="80"/>
      <c r="K74" s="80"/>
      <c r="L74" s="80"/>
      <c r="M74" s="80"/>
      <c r="N74" s="80"/>
      <c r="O74" s="80"/>
      <c r="P74" s="80"/>
      <c r="Q74" s="80"/>
    </row>
    <row r="75" spans="1:17">
      <c r="A75" s="80" t="s">
        <v>247</v>
      </c>
      <c r="B75" s="80" t="s">
        <v>172</v>
      </c>
      <c r="C75" s="80" t="s">
        <v>38</v>
      </c>
      <c r="D75" s="80" t="s">
        <v>166</v>
      </c>
      <c r="E75" s="80"/>
      <c r="F75" s="80"/>
      <c r="G75" s="80"/>
      <c r="H75" s="80"/>
      <c r="I75" s="80" t="s">
        <v>37</v>
      </c>
      <c r="J75" s="80"/>
      <c r="K75" s="80"/>
      <c r="L75" s="80"/>
      <c r="M75" s="80"/>
      <c r="N75" s="80"/>
      <c r="O75" s="80"/>
      <c r="P75" s="80"/>
      <c r="Q75" s="80"/>
    </row>
    <row r="76" spans="1:17">
      <c r="A76" s="80" t="s">
        <v>248</v>
      </c>
      <c r="B76" s="80" t="s">
        <v>172</v>
      </c>
      <c r="C76" s="80" t="s">
        <v>38</v>
      </c>
      <c r="D76" s="80" t="s">
        <v>166</v>
      </c>
      <c r="E76" s="80"/>
      <c r="F76" s="80"/>
      <c r="G76" s="80"/>
      <c r="H76" s="80"/>
      <c r="I76" s="80" t="s">
        <v>37</v>
      </c>
      <c r="J76" s="80"/>
      <c r="K76" s="80"/>
      <c r="L76" s="80"/>
      <c r="M76" s="80"/>
      <c r="N76" s="80"/>
      <c r="O76" s="80"/>
      <c r="P76" s="80"/>
      <c r="Q76" s="80"/>
    </row>
    <row r="77" spans="1:17">
      <c r="A77" s="80" t="s">
        <v>249</v>
      </c>
      <c r="B77" s="80" t="s">
        <v>172</v>
      </c>
      <c r="C77" s="80" t="s">
        <v>38</v>
      </c>
      <c r="D77" s="80" t="s">
        <v>166</v>
      </c>
      <c r="E77" s="80"/>
      <c r="F77" s="80"/>
      <c r="G77" s="80"/>
      <c r="H77" s="80"/>
      <c r="I77" s="80" t="s">
        <v>37</v>
      </c>
      <c r="J77" s="80"/>
      <c r="K77" s="80"/>
      <c r="L77" s="80"/>
      <c r="M77" s="80"/>
      <c r="N77" s="80"/>
      <c r="O77" s="80"/>
      <c r="P77" s="80"/>
      <c r="Q77" s="80"/>
    </row>
    <row r="78" spans="1:17">
      <c r="A78" s="80" t="s">
        <v>250</v>
      </c>
      <c r="B78" s="80" t="s">
        <v>172</v>
      </c>
      <c r="C78" s="80" t="s">
        <v>38</v>
      </c>
      <c r="D78" s="80" t="s">
        <v>166</v>
      </c>
      <c r="E78" s="80"/>
      <c r="F78" s="80"/>
      <c r="G78" s="80"/>
      <c r="H78" s="80"/>
      <c r="I78" s="80" t="s">
        <v>37</v>
      </c>
      <c r="J78" s="80"/>
      <c r="K78" s="80"/>
      <c r="L78" s="80"/>
      <c r="M78" s="80"/>
      <c r="N78" s="80"/>
      <c r="O78" s="80"/>
      <c r="P78" s="80"/>
      <c r="Q78" s="80"/>
    </row>
    <row r="79" spans="1:17">
      <c r="A79" s="80" t="s">
        <v>251</v>
      </c>
      <c r="B79" s="80" t="s">
        <v>172</v>
      </c>
      <c r="C79" s="80" t="s">
        <v>38</v>
      </c>
      <c r="D79" s="80" t="s">
        <v>166</v>
      </c>
      <c r="E79" s="80"/>
      <c r="F79" s="80"/>
      <c r="G79" s="80"/>
      <c r="H79" s="80"/>
      <c r="I79" s="80" t="s">
        <v>37</v>
      </c>
      <c r="J79" s="80"/>
      <c r="K79" s="80"/>
      <c r="L79" s="80"/>
      <c r="M79" s="80"/>
      <c r="N79" s="80"/>
      <c r="O79" s="80"/>
      <c r="P79" s="80"/>
      <c r="Q79" s="80"/>
    </row>
    <row r="80" spans="1:17">
      <c r="A80" s="80" t="s">
        <v>252</v>
      </c>
      <c r="B80" s="80" t="s">
        <v>172</v>
      </c>
      <c r="C80" s="80" t="s">
        <v>38</v>
      </c>
      <c r="D80" s="80" t="s">
        <v>166</v>
      </c>
      <c r="E80" s="80"/>
      <c r="F80" s="80"/>
      <c r="G80" s="80"/>
      <c r="H80" s="80"/>
      <c r="I80" s="80" t="s">
        <v>37</v>
      </c>
      <c r="J80" s="80"/>
      <c r="K80" s="80"/>
      <c r="L80" s="80"/>
      <c r="M80" s="80"/>
      <c r="N80" s="80"/>
      <c r="O80" s="80"/>
      <c r="P80" s="80"/>
      <c r="Q80" s="80"/>
    </row>
    <row r="81" spans="1:17">
      <c r="A81" s="80" t="s">
        <v>253</v>
      </c>
      <c r="B81" s="80" t="s">
        <v>172</v>
      </c>
      <c r="C81" s="80" t="s">
        <v>38</v>
      </c>
      <c r="D81" s="80" t="s">
        <v>166</v>
      </c>
      <c r="E81" s="80"/>
      <c r="F81" s="80"/>
      <c r="G81" s="80"/>
      <c r="H81" s="80"/>
      <c r="I81" s="80" t="s">
        <v>37</v>
      </c>
      <c r="J81" s="80"/>
      <c r="K81" s="80"/>
      <c r="L81" s="80"/>
      <c r="M81" s="80"/>
      <c r="N81" s="80"/>
      <c r="O81" s="80"/>
      <c r="P81" s="80"/>
      <c r="Q81" s="80"/>
    </row>
    <row r="82" spans="1:17">
      <c r="A82" s="80" t="s">
        <v>254</v>
      </c>
      <c r="B82" s="80" t="s">
        <v>172</v>
      </c>
      <c r="C82" s="80" t="s">
        <v>38</v>
      </c>
      <c r="D82" s="80" t="s">
        <v>166</v>
      </c>
      <c r="E82" s="80"/>
      <c r="F82" s="80"/>
      <c r="G82" s="80"/>
      <c r="H82" s="80"/>
      <c r="I82" s="80" t="s">
        <v>37</v>
      </c>
      <c r="J82" s="80"/>
      <c r="K82" s="80"/>
      <c r="L82" s="80"/>
      <c r="M82" s="80"/>
      <c r="N82" s="80"/>
      <c r="O82" s="80"/>
      <c r="P82" s="80"/>
      <c r="Q82" s="80"/>
    </row>
    <row r="83" spans="1:17">
      <c r="A83" s="80" t="s">
        <v>255</v>
      </c>
      <c r="B83" s="80" t="s">
        <v>172</v>
      </c>
      <c r="C83" s="80" t="s">
        <v>38</v>
      </c>
      <c r="D83" s="80" t="s">
        <v>166</v>
      </c>
      <c r="E83" s="80"/>
      <c r="F83" s="80"/>
      <c r="G83" s="80"/>
      <c r="H83" s="80"/>
      <c r="I83" s="80" t="s">
        <v>37</v>
      </c>
      <c r="J83" s="80"/>
      <c r="K83" s="80"/>
      <c r="L83" s="80"/>
      <c r="M83" s="80"/>
      <c r="N83" s="80"/>
      <c r="O83" s="80"/>
      <c r="P83" s="80"/>
      <c r="Q83" s="80"/>
    </row>
    <row r="84" spans="1:17">
      <c r="A84" s="80" t="s">
        <v>256</v>
      </c>
      <c r="B84" s="80" t="s">
        <v>172</v>
      </c>
      <c r="C84" s="80" t="s">
        <v>38</v>
      </c>
      <c r="D84" s="80" t="s">
        <v>166</v>
      </c>
      <c r="E84" s="80"/>
      <c r="F84" s="80"/>
      <c r="G84" s="80"/>
      <c r="H84" s="80"/>
      <c r="I84" s="80" t="s">
        <v>37</v>
      </c>
      <c r="J84" s="80"/>
      <c r="K84" s="80"/>
      <c r="L84" s="80"/>
      <c r="M84" s="80"/>
      <c r="N84" s="80"/>
      <c r="O84" s="80"/>
      <c r="P84" s="80"/>
      <c r="Q84" s="80"/>
    </row>
    <row r="85" spans="1:17">
      <c r="A85" s="80" t="s">
        <v>257</v>
      </c>
      <c r="B85" s="80" t="s">
        <v>172</v>
      </c>
      <c r="C85" s="80" t="s">
        <v>38</v>
      </c>
      <c r="D85" s="80" t="s">
        <v>166</v>
      </c>
      <c r="E85" s="80"/>
      <c r="F85" s="80"/>
      <c r="G85" s="80"/>
      <c r="H85" s="80"/>
      <c r="I85" s="80" t="s">
        <v>37</v>
      </c>
      <c r="J85" s="80"/>
      <c r="K85" s="80"/>
      <c r="L85" s="80"/>
      <c r="M85" s="80"/>
      <c r="N85" s="80"/>
      <c r="O85" s="80"/>
      <c r="P85" s="80"/>
      <c r="Q85" s="80"/>
    </row>
    <row r="86" spans="1:17">
      <c r="A86" s="80" t="s">
        <v>258</v>
      </c>
      <c r="B86" s="80" t="s">
        <v>172</v>
      </c>
      <c r="C86" s="80" t="s">
        <v>38</v>
      </c>
      <c r="D86" s="80" t="s">
        <v>166</v>
      </c>
      <c r="E86" s="80"/>
      <c r="F86" s="80"/>
      <c r="G86" s="80"/>
      <c r="H86" s="80"/>
      <c r="I86" s="80" t="s">
        <v>37</v>
      </c>
      <c r="J86" s="80"/>
      <c r="K86" s="80"/>
      <c r="L86" s="80"/>
      <c r="M86" s="80"/>
      <c r="N86" s="80"/>
      <c r="O86" s="80"/>
      <c r="P86" s="80"/>
      <c r="Q86" s="80"/>
    </row>
    <row r="87" spans="1:17">
      <c r="A87" s="80" t="s">
        <v>259</v>
      </c>
      <c r="B87" s="80" t="s">
        <v>172</v>
      </c>
      <c r="C87" s="80" t="s">
        <v>38</v>
      </c>
      <c r="D87" s="80" t="s">
        <v>166</v>
      </c>
      <c r="E87" s="80"/>
      <c r="F87" s="80"/>
      <c r="G87" s="80"/>
      <c r="H87" s="80"/>
      <c r="I87" s="80" t="s">
        <v>37</v>
      </c>
      <c r="J87" s="80"/>
      <c r="K87" s="80"/>
      <c r="L87" s="80"/>
      <c r="M87" s="80"/>
      <c r="N87" s="80"/>
      <c r="O87" s="80"/>
      <c r="P87" s="80"/>
      <c r="Q87" s="80"/>
    </row>
    <row r="88" spans="1:17">
      <c r="A88" s="80" t="s">
        <v>260</v>
      </c>
      <c r="B88" s="80" t="s">
        <v>172</v>
      </c>
      <c r="C88" s="80" t="s">
        <v>38</v>
      </c>
      <c r="D88" s="80" t="s">
        <v>166</v>
      </c>
      <c r="E88" s="80"/>
      <c r="F88" s="80"/>
      <c r="G88" s="80"/>
      <c r="H88" s="80"/>
      <c r="I88" s="80" t="s">
        <v>37</v>
      </c>
      <c r="J88" s="80"/>
      <c r="K88" s="80"/>
      <c r="L88" s="80"/>
      <c r="M88" s="80"/>
      <c r="N88" s="80"/>
      <c r="O88" s="80"/>
      <c r="P88" s="80"/>
      <c r="Q88" s="80"/>
    </row>
    <row r="89" spans="1:17">
      <c r="A89" s="80" t="s">
        <v>261</v>
      </c>
      <c r="B89" s="80" t="s">
        <v>172</v>
      </c>
      <c r="C89" s="80" t="s">
        <v>38</v>
      </c>
      <c r="D89" s="80" t="s">
        <v>166</v>
      </c>
      <c r="E89" s="80"/>
      <c r="F89" s="80"/>
      <c r="G89" s="80"/>
      <c r="H89" s="80"/>
      <c r="I89" s="80" t="s">
        <v>37</v>
      </c>
      <c r="J89" s="80"/>
      <c r="K89" s="80"/>
      <c r="L89" s="80"/>
      <c r="M89" s="80"/>
      <c r="N89" s="80"/>
      <c r="O89" s="80"/>
      <c r="P89" s="80"/>
      <c r="Q89" s="80"/>
    </row>
    <row r="90" spans="1:17">
      <c r="A90" s="80" t="s">
        <v>262</v>
      </c>
      <c r="B90" s="80" t="s">
        <v>172</v>
      </c>
      <c r="C90" s="80" t="s">
        <v>38</v>
      </c>
      <c r="D90" s="80" t="s">
        <v>166</v>
      </c>
      <c r="E90" s="80"/>
      <c r="F90" s="80"/>
      <c r="G90" s="80"/>
      <c r="H90" s="80"/>
      <c r="I90" s="80" t="s">
        <v>37</v>
      </c>
      <c r="J90" s="80"/>
      <c r="K90" s="80"/>
      <c r="L90" s="80"/>
      <c r="M90" s="80"/>
      <c r="N90" s="80"/>
      <c r="O90" s="80"/>
      <c r="P90" s="80"/>
      <c r="Q90" s="80"/>
    </row>
    <row r="91" spans="1:17">
      <c r="A91" s="80" t="s">
        <v>263</v>
      </c>
      <c r="B91" s="80" t="s">
        <v>172</v>
      </c>
      <c r="C91" s="80" t="s">
        <v>38</v>
      </c>
      <c r="D91" s="80" t="s">
        <v>166</v>
      </c>
      <c r="E91" s="80"/>
      <c r="F91" s="80"/>
      <c r="G91" s="80"/>
      <c r="H91" s="80"/>
      <c r="I91" s="80" t="s">
        <v>37</v>
      </c>
      <c r="J91" s="80"/>
      <c r="K91" s="80"/>
      <c r="L91" s="80"/>
      <c r="M91" s="80"/>
      <c r="N91" s="80"/>
      <c r="O91" s="80"/>
      <c r="P91" s="80"/>
      <c r="Q91" s="80"/>
    </row>
    <row r="92" spans="1:17">
      <c r="A92" s="80" t="s">
        <v>264</v>
      </c>
      <c r="B92" s="80" t="s">
        <v>172</v>
      </c>
      <c r="C92" s="80" t="s">
        <v>38</v>
      </c>
      <c r="D92" s="80" t="s">
        <v>166</v>
      </c>
      <c r="E92" s="80"/>
      <c r="F92" s="80"/>
      <c r="G92" s="80"/>
      <c r="H92" s="80"/>
      <c r="I92" s="80" t="s">
        <v>37</v>
      </c>
      <c r="J92" s="80"/>
      <c r="K92" s="80"/>
      <c r="L92" s="80"/>
      <c r="M92" s="80"/>
      <c r="N92" s="80"/>
      <c r="O92" s="80"/>
      <c r="P92" s="80"/>
      <c r="Q92" s="80"/>
    </row>
    <row r="93" spans="1:17">
      <c r="A93" s="80" t="s">
        <v>265</v>
      </c>
      <c r="B93" s="80" t="s">
        <v>172</v>
      </c>
      <c r="C93" s="80" t="s">
        <v>38</v>
      </c>
      <c r="D93" s="80" t="s">
        <v>166</v>
      </c>
      <c r="E93" s="80"/>
      <c r="F93" s="80"/>
      <c r="G93" s="80"/>
      <c r="H93" s="80"/>
      <c r="I93" s="80" t="s">
        <v>165</v>
      </c>
      <c r="J93" s="80" t="s">
        <v>184</v>
      </c>
      <c r="K93" s="80"/>
      <c r="L93" s="80"/>
      <c r="M93" s="80"/>
      <c r="N93" s="80"/>
      <c r="O93" s="80"/>
      <c r="P93" s="80"/>
      <c r="Q93" s="80"/>
    </row>
    <row r="94" spans="1:17">
      <c r="A94" s="80" t="s">
        <v>266</v>
      </c>
      <c r="B94" s="80" t="s">
        <v>172</v>
      </c>
      <c r="C94" s="80" t="s">
        <v>38</v>
      </c>
      <c r="D94" s="80" t="s">
        <v>166</v>
      </c>
      <c r="E94" s="80"/>
      <c r="F94" s="80"/>
      <c r="G94" s="80"/>
      <c r="H94" s="80"/>
      <c r="I94" s="80" t="s">
        <v>165</v>
      </c>
      <c r="J94" s="80" t="s">
        <v>184</v>
      </c>
      <c r="K94" s="80"/>
      <c r="L94" s="80"/>
      <c r="M94" s="80"/>
      <c r="N94" s="80"/>
      <c r="O94" s="80"/>
      <c r="P94" s="80"/>
      <c r="Q94" s="80"/>
    </row>
    <row r="95" spans="1:17">
      <c r="A95" s="80" t="s">
        <v>267</v>
      </c>
      <c r="B95" s="80" t="s">
        <v>172</v>
      </c>
      <c r="C95" s="80" t="s">
        <v>38</v>
      </c>
      <c r="D95" s="80" t="s">
        <v>166</v>
      </c>
      <c r="E95" s="80"/>
      <c r="F95" s="80"/>
      <c r="G95" s="80"/>
      <c r="H95" s="80"/>
      <c r="I95" s="80" t="s">
        <v>165</v>
      </c>
      <c r="J95" s="80" t="s">
        <v>184</v>
      </c>
      <c r="K95" s="80"/>
      <c r="L95" s="80"/>
      <c r="M95" s="80"/>
      <c r="N95" s="80"/>
      <c r="O95" s="80"/>
      <c r="P95" s="80"/>
      <c r="Q95" s="80"/>
    </row>
    <row r="96" spans="1:17">
      <c r="A96" s="80" t="s">
        <v>268</v>
      </c>
      <c r="B96" s="80" t="s">
        <v>172</v>
      </c>
      <c r="C96" s="80" t="s">
        <v>38</v>
      </c>
      <c r="D96" s="80" t="s">
        <v>166</v>
      </c>
      <c r="E96" s="80"/>
      <c r="F96" s="80"/>
      <c r="G96" s="80"/>
      <c r="H96" s="80"/>
      <c r="I96" s="80" t="s">
        <v>165</v>
      </c>
      <c r="J96" s="80" t="s">
        <v>184</v>
      </c>
      <c r="K96" s="80"/>
      <c r="L96" s="80"/>
      <c r="M96" s="80"/>
      <c r="N96" s="80"/>
      <c r="O96" s="80"/>
      <c r="P96" s="80"/>
      <c r="Q96" s="80"/>
    </row>
    <row r="97" spans="1:17">
      <c r="A97" s="80" t="s">
        <v>269</v>
      </c>
      <c r="B97" s="80" t="s">
        <v>172</v>
      </c>
      <c r="C97" s="80" t="s">
        <v>38</v>
      </c>
      <c r="D97" s="80" t="s">
        <v>166</v>
      </c>
      <c r="E97" s="80"/>
      <c r="F97" s="80"/>
      <c r="G97" s="80"/>
      <c r="H97" s="80"/>
      <c r="I97" s="80" t="s">
        <v>165</v>
      </c>
      <c r="J97" s="80"/>
      <c r="K97" s="80"/>
      <c r="L97" s="80"/>
      <c r="M97" s="80"/>
      <c r="N97" s="80"/>
      <c r="O97" s="80"/>
      <c r="P97" s="80"/>
      <c r="Q97" s="80"/>
    </row>
    <row r="98" spans="1:17">
      <c r="A98" s="80" t="s">
        <v>270</v>
      </c>
      <c r="B98" s="80" t="s">
        <v>172</v>
      </c>
      <c r="C98" s="80" t="s">
        <v>38</v>
      </c>
      <c r="D98" s="80" t="s">
        <v>166</v>
      </c>
      <c r="E98" s="80"/>
      <c r="F98" s="80"/>
      <c r="G98" s="80"/>
      <c r="H98" s="80"/>
      <c r="I98" s="80" t="s">
        <v>165</v>
      </c>
      <c r="J98" s="80" t="s">
        <v>184</v>
      </c>
      <c r="K98" s="80"/>
      <c r="L98" s="80"/>
      <c r="M98" s="80"/>
      <c r="N98" s="80"/>
      <c r="O98" s="80"/>
      <c r="P98" s="80"/>
      <c r="Q98" s="80"/>
    </row>
    <row r="99" spans="1:17">
      <c r="A99" s="80" t="s">
        <v>271</v>
      </c>
      <c r="B99" s="80" t="s">
        <v>172</v>
      </c>
      <c r="C99" s="80" t="s">
        <v>38</v>
      </c>
      <c r="D99" s="80" t="s">
        <v>166</v>
      </c>
      <c r="E99" s="80"/>
      <c r="F99" s="80"/>
      <c r="G99" s="80"/>
      <c r="H99" s="80"/>
      <c r="I99" s="80" t="s">
        <v>165</v>
      </c>
      <c r="J99" s="80" t="s">
        <v>184</v>
      </c>
      <c r="K99" s="80"/>
      <c r="L99" s="80"/>
      <c r="M99" s="80"/>
      <c r="N99" s="80"/>
      <c r="O99" s="80"/>
      <c r="P99" s="80"/>
      <c r="Q99" s="80"/>
    </row>
    <row r="100" spans="1:17">
      <c r="A100" s="80" t="s">
        <v>272</v>
      </c>
      <c r="B100" s="80" t="s">
        <v>172</v>
      </c>
      <c r="C100" s="80" t="s">
        <v>38</v>
      </c>
      <c r="D100" s="80" t="s">
        <v>166</v>
      </c>
      <c r="E100" s="80"/>
      <c r="F100" s="80"/>
      <c r="G100" s="80"/>
      <c r="H100" s="80"/>
      <c r="I100" s="80" t="s">
        <v>165</v>
      </c>
      <c r="J100" s="80" t="s">
        <v>184</v>
      </c>
      <c r="K100" s="80"/>
      <c r="L100" s="80"/>
      <c r="M100" s="80"/>
      <c r="N100" s="80"/>
      <c r="O100" s="80"/>
      <c r="P100" s="80"/>
      <c r="Q100" s="80"/>
    </row>
    <row r="101" spans="1:17">
      <c r="A101" s="80" t="s">
        <v>273</v>
      </c>
      <c r="B101" s="80" t="s">
        <v>172</v>
      </c>
      <c r="C101" s="80" t="s">
        <v>38</v>
      </c>
      <c r="D101" s="80" t="s">
        <v>166</v>
      </c>
      <c r="E101" s="80"/>
      <c r="F101" s="80"/>
      <c r="G101" s="80"/>
      <c r="H101" s="80"/>
      <c r="I101" s="80" t="s">
        <v>165</v>
      </c>
      <c r="J101" s="80" t="s">
        <v>184</v>
      </c>
      <c r="K101" s="80"/>
      <c r="L101" s="80"/>
      <c r="M101" s="80"/>
      <c r="N101" s="80"/>
      <c r="O101" s="80"/>
      <c r="P101" s="80"/>
      <c r="Q101" s="80"/>
    </row>
    <row r="102" spans="1:17">
      <c r="A102" s="80" t="s">
        <v>274</v>
      </c>
      <c r="B102" s="80" t="s">
        <v>172</v>
      </c>
      <c r="C102" s="80" t="s">
        <v>38</v>
      </c>
      <c r="D102" s="80" t="s">
        <v>166</v>
      </c>
      <c r="E102" s="80"/>
      <c r="F102" s="80"/>
      <c r="G102" s="80"/>
      <c r="H102" s="80"/>
      <c r="I102" s="80" t="s">
        <v>165</v>
      </c>
      <c r="J102" s="80" t="s">
        <v>184</v>
      </c>
      <c r="K102" s="80"/>
      <c r="L102" s="80"/>
      <c r="M102" s="80"/>
      <c r="N102" s="80"/>
      <c r="O102" s="80"/>
      <c r="P102" s="80"/>
      <c r="Q102" s="80"/>
    </row>
    <row r="103" spans="1:17">
      <c r="A103" s="80" t="s">
        <v>275</v>
      </c>
      <c r="B103" s="80" t="s">
        <v>172</v>
      </c>
      <c r="C103" s="80" t="s">
        <v>38</v>
      </c>
      <c r="D103" s="80" t="s">
        <v>166</v>
      </c>
      <c r="E103" s="80"/>
      <c r="F103" s="80"/>
      <c r="G103" s="80"/>
      <c r="H103" s="80"/>
      <c r="I103" s="80" t="s">
        <v>165</v>
      </c>
      <c r="J103" s="80" t="s">
        <v>184</v>
      </c>
      <c r="K103" s="80"/>
      <c r="L103" s="80"/>
      <c r="M103" s="80"/>
      <c r="N103" s="80"/>
      <c r="O103" s="80"/>
      <c r="P103" s="80"/>
      <c r="Q103" s="80"/>
    </row>
    <row r="104" spans="1:17">
      <c r="A104" s="80" t="s">
        <v>276</v>
      </c>
      <c r="B104" s="80" t="s">
        <v>172</v>
      </c>
      <c r="C104" s="80" t="s">
        <v>38</v>
      </c>
      <c r="D104" s="80" t="s">
        <v>166</v>
      </c>
      <c r="E104" s="80"/>
      <c r="F104" s="80"/>
      <c r="G104" s="80"/>
      <c r="H104" s="80"/>
      <c r="I104" s="80" t="s">
        <v>165</v>
      </c>
      <c r="J104" s="80" t="s">
        <v>184</v>
      </c>
      <c r="K104" s="80"/>
      <c r="L104" s="80"/>
      <c r="M104" s="80"/>
      <c r="N104" s="80"/>
      <c r="O104" s="80"/>
      <c r="P104" s="80"/>
      <c r="Q104" s="80"/>
    </row>
    <row r="105" spans="1:17">
      <c r="A105" s="80" t="s">
        <v>277</v>
      </c>
      <c r="B105" s="80" t="s">
        <v>172</v>
      </c>
      <c r="C105" s="80" t="s">
        <v>38</v>
      </c>
      <c r="D105" s="80" t="s">
        <v>166</v>
      </c>
      <c r="E105" s="80"/>
      <c r="F105" s="80"/>
      <c r="G105" s="80"/>
      <c r="H105" s="80"/>
      <c r="I105" s="80" t="s">
        <v>165</v>
      </c>
      <c r="J105" s="80" t="s">
        <v>184</v>
      </c>
      <c r="K105" s="80"/>
      <c r="L105" s="80"/>
      <c r="M105" s="80"/>
      <c r="N105" s="80"/>
      <c r="O105" s="80"/>
      <c r="P105" s="80"/>
      <c r="Q105" s="80"/>
    </row>
    <row r="106" spans="1:17">
      <c r="A106" s="80" t="s">
        <v>278</v>
      </c>
      <c r="B106" s="80" t="s">
        <v>172</v>
      </c>
      <c r="C106" s="80" t="s">
        <v>38</v>
      </c>
      <c r="D106" s="80" t="s">
        <v>166</v>
      </c>
      <c r="E106" s="80"/>
      <c r="F106" s="80"/>
      <c r="G106" s="80"/>
      <c r="H106" s="80"/>
      <c r="I106" s="80" t="s">
        <v>165</v>
      </c>
      <c r="J106" s="80" t="s">
        <v>184</v>
      </c>
      <c r="K106" s="80"/>
      <c r="L106" s="80"/>
      <c r="M106" s="80"/>
      <c r="N106" s="80"/>
      <c r="O106" s="80"/>
      <c r="P106" s="80"/>
      <c r="Q106" s="80"/>
    </row>
    <row r="107" spans="1:17">
      <c r="A107" s="80" t="s">
        <v>279</v>
      </c>
      <c r="B107" s="80" t="s">
        <v>172</v>
      </c>
      <c r="C107" s="80" t="s">
        <v>38</v>
      </c>
      <c r="D107" s="80" t="s">
        <v>166</v>
      </c>
      <c r="E107" s="80"/>
      <c r="F107" s="80"/>
      <c r="G107" s="80"/>
      <c r="H107" s="80"/>
      <c r="I107" s="80" t="s">
        <v>165</v>
      </c>
      <c r="J107" s="80" t="s">
        <v>184</v>
      </c>
      <c r="K107" s="80"/>
      <c r="L107" s="80"/>
      <c r="M107" s="80"/>
      <c r="N107" s="80"/>
      <c r="O107" s="80"/>
      <c r="P107" s="80"/>
      <c r="Q107" s="80"/>
    </row>
    <row r="108" spans="1:17">
      <c r="A108" s="80" t="s">
        <v>280</v>
      </c>
      <c r="B108" s="80" t="s">
        <v>172</v>
      </c>
      <c r="C108" s="80" t="s">
        <v>38</v>
      </c>
      <c r="D108" s="80" t="s">
        <v>166</v>
      </c>
      <c r="E108" s="80"/>
      <c r="F108" s="80"/>
      <c r="G108" s="80"/>
      <c r="H108" s="80"/>
      <c r="I108" s="80" t="s">
        <v>165</v>
      </c>
      <c r="J108" s="80"/>
      <c r="K108" s="80"/>
      <c r="L108" s="80"/>
      <c r="M108" s="80"/>
      <c r="N108" s="80"/>
      <c r="O108" s="80"/>
      <c r="P108" s="80"/>
      <c r="Q108" s="80"/>
    </row>
    <row r="109" spans="1:17">
      <c r="A109" s="80" t="s">
        <v>281</v>
      </c>
      <c r="B109" s="80" t="s">
        <v>172</v>
      </c>
      <c r="C109" s="80" t="s">
        <v>38</v>
      </c>
      <c r="D109" s="80" t="s">
        <v>166</v>
      </c>
      <c r="E109" s="80"/>
      <c r="F109" s="80"/>
      <c r="G109" s="80"/>
      <c r="H109" s="80"/>
      <c r="I109" s="80" t="s">
        <v>165</v>
      </c>
      <c r="J109" s="80" t="s">
        <v>184</v>
      </c>
      <c r="K109" s="80"/>
      <c r="L109" s="80"/>
      <c r="M109" s="80"/>
      <c r="N109" s="80"/>
      <c r="O109" s="80"/>
      <c r="P109" s="80"/>
      <c r="Q109" s="80"/>
    </row>
    <row r="110" spans="1:17">
      <c r="A110" s="80" t="s">
        <v>282</v>
      </c>
      <c r="B110" s="80" t="s">
        <v>172</v>
      </c>
      <c r="C110" s="80" t="s">
        <v>38</v>
      </c>
      <c r="D110" s="80" t="s">
        <v>166</v>
      </c>
      <c r="E110" s="80"/>
      <c r="F110" s="80"/>
      <c r="G110" s="80"/>
      <c r="H110" s="80"/>
      <c r="I110" s="80" t="s">
        <v>165</v>
      </c>
      <c r="J110" s="80" t="s">
        <v>184</v>
      </c>
      <c r="K110" s="80"/>
      <c r="L110" s="80"/>
      <c r="M110" s="80"/>
      <c r="N110" s="80"/>
      <c r="O110" s="80"/>
      <c r="P110" s="80"/>
      <c r="Q110" s="80"/>
    </row>
    <row r="111" spans="1:17">
      <c r="A111" s="80" t="s">
        <v>283</v>
      </c>
      <c r="B111" s="80" t="s">
        <v>172</v>
      </c>
      <c r="C111" s="80" t="s">
        <v>38</v>
      </c>
      <c r="D111" s="80" t="s">
        <v>166</v>
      </c>
      <c r="E111" s="80"/>
      <c r="F111" s="80"/>
      <c r="G111" s="80"/>
      <c r="H111" s="80"/>
      <c r="I111" s="80" t="s">
        <v>165</v>
      </c>
      <c r="J111" s="80" t="s">
        <v>184</v>
      </c>
      <c r="K111" s="80"/>
      <c r="L111" s="80"/>
      <c r="M111" s="80"/>
      <c r="N111" s="80"/>
      <c r="O111" s="80"/>
      <c r="P111" s="80"/>
      <c r="Q111" s="80"/>
    </row>
    <row r="112" spans="1:17">
      <c r="A112" s="80" t="s">
        <v>284</v>
      </c>
      <c r="B112" s="80" t="s">
        <v>172</v>
      </c>
      <c r="C112" s="80" t="s">
        <v>38</v>
      </c>
      <c r="D112" s="80" t="s">
        <v>166</v>
      </c>
      <c r="E112" s="80"/>
      <c r="F112" s="80"/>
      <c r="G112" s="80"/>
      <c r="H112" s="80"/>
      <c r="I112" s="80" t="s">
        <v>165</v>
      </c>
      <c r="J112" s="80" t="s">
        <v>184</v>
      </c>
      <c r="K112" s="80"/>
      <c r="L112" s="80"/>
      <c r="M112" s="80"/>
      <c r="N112" s="80"/>
      <c r="O112" s="80"/>
      <c r="P112" s="80"/>
      <c r="Q112" s="80"/>
    </row>
    <row r="113" spans="1:17">
      <c r="A113" s="80" t="s">
        <v>285</v>
      </c>
      <c r="B113" s="80" t="s">
        <v>172</v>
      </c>
      <c r="C113" s="80" t="s">
        <v>38</v>
      </c>
      <c r="D113" s="80" t="s">
        <v>166</v>
      </c>
      <c r="E113" s="80"/>
      <c r="F113" s="80"/>
      <c r="G113" s="80"/>
      <c r="H113" s="80"/>
      <c r="I113" s="80" t="s">
        <v>165</v>
      </c>
      <c r="J113" s="80" t="s">
        <v>184</v>
      </c>
      <c r="K113" s="80"/>
      <c r="L113" s="80"/>
      <c r="M113" s="80"/>
      <c r="N113" s="80"/>
      <c r="O113" s="80"/>
      <c r="P113" s="80"/>
      <c r="Q113" s="80"/>
    </row>
    <row r="114" spans="1:17">
      <c r="A114" s="80" t="s">
        <v>286</v>
      </c>
      <c r="B114" s="80" t="s">
        <v>172</v>
      </c>
      <c r="C114" s="80" t="s">
        <v>38</v>
      </c>
      <c r="D114" s="80" t="s">
        <v>166</v>
      </c>
      <c r="E114" s="80"/>
      <c r="F114" s="80"/>
      <c r="G114" s="80"/>
      <c r="H114" s="80"/>
      <c r="I114" s="80" t="s">
        <v>165</v>
      </c>
      <c r="J114" s="80" t="s">
        <v>184</v>
      </c>
      <c r="K114" s="80"/>
      <c r="L114" s="80"/>
      <c r="M114" s="80"/>
      <c r="N114" s="80"/>
      <c r="O114" s="80"/>
      <c r="P114" s="80"/>
      <c r="Q114" s="80"/>
    </row>
    <row r="115" spans="1:17">
      <c r="A115" s="80" t="s">
        <v>287</v>
      </c>
      <c r="B115" s="80" t="s">
        <v>172</v>
      </c>
      <c r="C115" s="80" t="s">
        <v>38</v>
      </c>
      <c r="D115" s="80" t="s">
        <v>166</v>
      </c>
      <c r="E115" s="80"/>
      <c r="F115" s="80"/>
      <c r="G115" s="80"/>
      <c r="H115" s="80"/>
      <c r="I115" s="80" t="s">
        <v>165</v>
      </c>
      <c r="J115" s="80"/>
      <c r="K115" s="80"/>
      <c r="L115" s="80"/>
      <c r="M115" s="80"/>
      <c r="N115" s="80"/>
      <c r="O115" s="80"/>
      <c r="P115" s="80"/>
      <c r="Q115" s="80"/>
    </row>
    <row r="116" spans="1:17">
      <c r="A116" s="80" t="s">
        <v>288</v>
      </c>
      <c r="B116" s="80" t="s">
        <v>172</v>
      </c>
      <c r="C116" s="80" t="s">
        <v>38</v>
      </c>
      <c r="D116" s="80" t="s">
        <v>166</v>
      </c>
      <c r="E116" s="80"/>
      <c r="F116" s="80"/>
      <c r="G116" s="80"/>
      <c r="H116" s="80"/>
      <c r="I116" s="80" t="s">
        <v>165</v>
      </c>
      <c r="J116" s="80" t="s">
        <v>184</v>
      </c>
      <c r="K116" s="80"/>
      <c r="L116" s="80"/>
      <c r="M116" s="80"/>
      <c r="N116" s="80"/>
      <c r="O116" s="80"/>
      <c r="P116" s="80"/>
      <c r="Q116" s="80"/>
    </row>
    <row r="117" spans="1:17">
      <c r="A117" s="80" t="s">
        <v>289</v>
      </c>
      <c r="B117" s="80" t="s">
        <v>172</v>
      </c>
      <c r="C117" s="80" t="s">
        <v>38</v>
      </c>
      <c r="D117" s="80" t="s">
        <v>166</v>
      </c>
      <c r="E117" s="80"/>
      <c r="F117" s="80"/>
      <c r="G117" s="80"/>
      <c r="H117" s="80"/>
      <c r="I117" s="80" t="s">
        <v>165</v>
      </c>
      <c r="J117" s="80" t="s">
        <v>184</v>
      </c>
      <c r="K117" s="80"/>
      <c r="L117" s="80"/>
      <c r="M117" s="80"/>
      <c r="N117" s="80"/>
      <c r="O117" s="80"/>
      <c r="P117" s="80"/>
      <c r="Q117" s="80"/>
    </row>
    <row r="118" spans="1:17">
      <c r="A118" s="80" t="s">
        <v>290</v>
      </c>
      <c r="B118" s="80" t="s">
        <v>172</v>
      </c>
      <c r="C118" s="80" t="s">
        <v>38</v>
      </c>
      <c r="D118" s="80" t="s">
        <v>166</v>
      </c>
      <c r="E118" s="80"/>
      <c r="F118" s="80"/>
      <c r="G118" s="80"/>
      <c r="H118" s="80"/>
      <c r="I118" s="80" t="s">
        <v>165</v>
      </c>
      <c r="J118" s="80" t="s">
        <v>184</v>
      </c>
      <c r="K118" s="80"/>
      <c r="L118" s="80"/>
      <c r="M118" s="80"/>
      <c r="N118" s="80"/>
      <c r="O118" s="80"/>
      <c r="P118" s="80"/>
      <c r="Q118" s="80"/>
    </row>
    <row r="119" spans="1:17">
      <c r="A119" s="80" t="s">
        <v>291</v>
      </c>
      <c r="B119" s="80" t="s">
        <v>172</v>
      </c>
      <c r="C119" s="80" t="s">
        <v>38</v>
      </c>
      <c r="D119" s="80" t="s">
        <v>166</v>
      </c>
      <c r="E119" s="80"/>
      <c r="F119" s="80"/>
      <c r="G119" s="80"/>
      <c r="H119" s="80"/>
      <c r="I119" s="80" t="s">
        <v>165</v>
      </c>
      <c r="J119" s="80" t="s">
        <v>184</v>
      </c>
      <c r="K119" s="80"/>
      <c r="L119" s="80"/>
      <c r="M119" s="80"/>
      <c r="N119" s="80"/>
      <c r="O119" s="80"/>
      <c r="P119" s="80"/>
      <c r="Q119" s="80"/>
    </row>
    <row r="120" spans="1:17">
      <c r="A120" s="80" t="s">
        <v>292</v>
      </c>
      <c r="B120" s="80" t="s">
        <v>172</v>
      </c>
      <c r="C120" s="80" t="s">
        <v>38</v>
      </c>
      <c r="D120" s="80" t="s">
        <v>166</v>
      </c>
      <c r="E120" s="80"/>
      <c r="F120" s="80"/>
      <c r="G120" s="80"/>
      <c r="H120" s="80"/>
      <c r="I120" s="80" t="s">
        <v>165</v>
      </c>
      <c r="J120" s="80" t="s">
        <v>184</v>
      </c>
      <c r="K120" s="80"/>
      <c r="L120" s="80"/>
      <c r="M120" s="80"/>
      <c r="N120" s="80"/>
      <c r="O120" s="80"/>
      <c r="P120" s="80"/>
      <c r="Q120" s="80"/>
    </row>
    <row r="121" spans="1:17">
      <c r="A121" s="80" t="s">
        <v>293</v>
      </c>
      <c r="B121" s="80" t="s">
        <v>172</v>
      </c>
      <c r="C121" s="80" t="s">
        <v>38</v>
      </c>
      <c r="D121" s="80" t="s">
        <v>166</v>
      </c>
      <c r="E121" s="80"/>
      <c r="F121" s="80"/>
      <c r="G121" s="80"/>
      <c r="H121" s="80"/>
      <c r="I121" s="80" t="s">
        <v>165</v>
      </c>
      <c r="J121" s="80" t="s">
        <v>184</v>
      </c>
      <c r="K121" s="80"/>
      <c r="L121" s="80"/>
      <c r="M121" s="80"/>
      <c r="N121" s="80"/>
      <c r="O121" s="80"/>
      <c r="P121" s="80"/>
      <c r="Q121" s="80"/>
    </row>
    <row r="122" spans="1:17">
      <c r="A122" s="80" t="s">
        <v>294</v>
      </c>
      <c r="B122" s="80" t="s">
        <v>172</v>
      </c>
      <c r="C122" s="80" t="s">
        <v>38</v>
      </c>
      <c r="D122" s="80" t="s">
        <v>166</v>
      </c>
      <c r="E122" s="80"/>
      <c r="F122" s="80"/>
      <c r="G122" s="80"/>
      <c r="H122" s="80"/>
      <c r="I122" s="80" t="s">
        <v>165</v>
      </c>
      <c r="J122" s="80" t="s">
        <v>184</v>
      </c>
      <c r="K122" s="80"/>
      <c r="L122" s="80"/>
      <c r="M122" s="80"/>
      <c r="N122" s="80"/>
      <c r="O122" s="80"/>
      <c r="P122" s="80"/>
      <c r="Q122" s="80"/>
    </row>
    <row r="123" spans="1:17">
      <c r="A123" s="80" t="s">
        <v>295</v>
      </c>
      <c r="B123" s="80" t="s">
        <v>172</v>
      </c>
      <c r="C123" s="80" t="s">
        <v>38</v>
      </c>
      <c r="D123" s="80" t="s">
        <v>166</v>
      </c>
      <c r="E123" s="80"/>
      <c r="F123" s="80"/>
      <c r="G123" s="80"/>
      <c r="H123" s="80"/>
      <c r="I123" s="80" t="s">
        <v>165</v>
      </c>
      <c r="J123" s="80" t="s">
        <v>184</v>
      </c>
      <c r="K123" s="80"/>
      <c r="L123" s="80"/>
      <c r="M123" s="80"/>
      <c r="N123" s="80"/>
      <c r="O123" s="80"/>
      <c r="P123" s="80"/>
      <c r="Q123" s="80"/>
    </row>
    <row r="124" spans="1:17">
      <c r="A124" s="80" t="s">
        <v>296</v>
      </c>
      <c r="B124" s="80" t="s">
        <v>172</v>
      </c>
      <c r="C124" s="80" t="s">
        <v>38</v>
      </c>
      <c r="D124" s="80" t="s">
        <v>166</v>
      </c>
      <c r="E124" s="80"/>
      <c r="F124" s="80"/>
      <c r="G124" s="80"/>
      <c r="H124" s="80"/>
      <c r="I124" s="80" t="s">
        <v>165</v>
      </c>
      <c r="J124" s="80" t="s">
        <v>184</v>
      </c>
      <c r="K124" s="80"/>
      <c r="L124" s="80"/>
      <c r="M124" s="80"/>
      <c r="N124" s="80"/>
      <c r="O124" s="80"/>
      <c r="P124" s="80"/>
      <c r="Q124" s="80"/>
    </row>
    <row r="125" spans="1:17">
      <c r="A125" s="80" t="s">
        <v>297</v>
      </c>
      <c r="B125" s="80" t="s">
        <v>172</v>
      </c>
      <c r="C125" s="80" t="s">
        <v>38</v>
      </c>
      <c r="D125" s="80" t="s">
        <v>166</v>
      </c>
      <c r="E125" s="80"/>
      <c r="F125" s="80"/>
      <c r="G125" s="80"/>
      <c r="H125" s="80"/>
      <c r="I125" s="80" t="s">
        <v>165</v>
      </c>
      <c r="J125" s="80" t="s">
        <v>184</v>
      </c>
      <c r="K125" s="80"/>
      <c r="L125" s="80"/>
      <c r="M125" s="80"/>
      <c r="N125" s="80"/>
      <c r="O125" s="80"/>
      <c r="P125" s="80"/>
      <c r="Q125" s="80"/>
    </row>
    <row r="126" spans="1:17">
      <c r="A126" s="80" t="s">
        <v>298</v>
      </c>
      <c r="B126" s="80" t="s">
        <v>172</v>
      </c>
      <c r="C126" s="80" t="s">
        <v>38</v>
      </c>
      <c r="D126" s="80" t="s">
        <v>166</v>
      </c>
      <c r="E126" s="80"/>
      <c r="F126" s="80"/>
      <c r="G126" s="80"/>
      <c r="H126" s="80"/>
      <c r="I126" s="80" t="s">
        <v>165</v>
      </c>
      <c r="J126" s="80" t="s">
        <v>184</v>
      </c>
      <c r="K126" s="80"/>
      <c r="L126" s="80"/>
      <c r="M126" s="80"/>
      <c r="N126" s="80"/>
      <c r="O126" s="80"/>
      <c r="P126" s="80"/>
      <c r="Q126" s="80"/>
    </row>
    <row r="127" spans="1:17">
      <c r="A127" s="80" t="s">
        <v>299</v>
      </c>
      <c r="B127" s="80" t="s">
        <v>172</v>
      </c>
      <c r="C127" s="80" t="s">
        <v>38</v>
      </c>
      <c r="D127" s="80" t="s">
        <v>166</v>
      </c>
      <c r="E127" s="80"/>
      <c r="F127" s="80"/>
      <c r="G127" s="80"/>
      <c r="H127" s="80"/>
      <c r="I127" s="80" t="s">
        <v>165</v>
      </c>
      <c r="J127" s="80" t="s">
        <v>184</v>
      </c>
      <c r="K127" s="80"/>
      <c r="L127" s="80"/>
      <c r="M127" s="80"/>
      <c r="N127" s="80"/>
      <c r="O127" s="80"/>
      <c r="P127" s="80"/>
      <c r="Q127" s="80"/>
    </row>
    <row r="128" spans="1:17">
      <c r="A128" s="80" t="s">
        <v>300</v>
      </c>
      <c r="B128" s="80" t="s">
        <v>172</v>
      </c>
      <c r="C128" s="80" t="s">
        <v>38</v>
      </c>
      <c r="D128" s="80" t="s">
        <v>166</v>
      </c>
      <c r="E128" s="80"/>
      <c r="F128" s="80"/>
      <c r="G128" s="80"/>
      <c r="H128" s="80"/>
      <c r="I128" s="80" t="s">
        <v>165</v>
      </c>
      <c r="J128" s="80" t="s">
        <v>184</v>
      </c>
      <c r="K128" s="80"/>
      <c r="L128" s="80"/>
      <c r="M128" s="80"/>
      <c r="N128" s="80"/>
      <c r="O128" s="80"/>
      <c r="P128" s="80"/>
      <c r="Q128" s="80"/>
    </row>
    <row r="129" spans="1:17">
      <c r="A129" s="80" t="s">
        <v>301</v>
      </c>
      <c r="B129" s="80" t="s">
        <v>172</v>
      </c>
      <c r="C129" s="80" t="s">
        <v>38</v>
      </c>
      <c r="D129" s="80" t="s">
        <v>166</v>
      </c>
      <c r="E129" s="80"/>
      <c r="F129" s="80"/>
      <c r="G129" s="80"/>
      <c r="H129" s="80"/>
      <c r="I129" s="80" t="s">
        <v>165</v>
      </c>
      <c r="J129" s="80" t="s">
        <v>184</v>
      </c>
      <c r="K129" s="80"/>
      <c r="L129" s="80"/>
      <c r="M129" s="80"/>
      <c r="N129" s="80"/>
      <c r="O129" s="80"/>
      <c r="P129" s="80"/>
      <c r="Q129" s="80"/>
    </row>
    <row r="130" spans="1:17">
      <c r="A130" s="80" t="s">
        <v>302</v>
      </c>
      <c r="B130" s="80" t="s">
        <v>172</v>
      </c>
      <c r="C130" s="80" t="s">
        <v>38</v>
      </c>
      <c r="D130" s="80" t="s">
        <v>166</v>
      </c>
      <c r="E130" s="80"/>
      <c r="F130" s="80"/>
      <c r="G130" s="80"/>
      <c r="H130" s="80"/>
      <c r="I130" s="80" t="s">
        <v>165</v>
      </c>
      <c r="J130" s="80" t="s">
        <v>184</v>
      </c>
      <c r="K130" s="80"/>
      <c r="L130" s="80"/>
      <c r="M130" s="80"/>
      <c r="N130" s="80"/>
      <c r="O130" s="80"/>
      <c r="P130" s="80"/>
      <c r="Q130" s="80"/>
    </row>
    <row r="131" spans="1:17">
      <c r="A131" s="80" t="s">
        <v>303</v>
      </c>
      <c r="B131" s="80" t="s">
        <v>172</v>
      </c>
      <c r="C131" s="80" t="s">
        <v>38</v>
      </c>
      <c r="D131" s="80" t="s">
        <v>166</v>
      </c>
      <c r="E131" s="80"/>
      <c r="F131" s="80"/>
      <c r="G131" s="80"/>
      <c r="H131" s="80"/>
      <c r="I131" s="80" t="s">
        <v>165</v>
      </c>
      <c r="J131" s="80" t="s">
        <v>184</v>
      </c>
      <c r="K131" s="80"/>
      <c r="L131" s="80"/>
      <c r="M131" s="80"/>
      <c r="N131" s="80"/>
      <c r="O131" s="80"/>
      <c r="P131" s="80"/>
      <c r="Q131" s="80"/>
    </row>
    <row r="132" spans="1:17">
      <c r="A132" s="80" t="s">
        <v>304</v>
      </c>
      <c r="B132" s="80" t="s">
        <v>172</v>
      </c>
      <c r="C132" s="80" t="s">
        <v>38</v>
      </c>
      <c r="D132" s="80" t="s">
        <v>166</v>
      </c>
      <c r="E132" s="80"/>
      <c r="F132" s="80"/>
      <c r="G132" s="80"/>
      <c r="H132" s="80"/>
      <c r="I132" s="80" t="s">
        <v>165</v>
      </c>
      <c r="J132" s="80" t="s">
        <v>184</v>
      </c>
      <c r="K132" s="80"/>
      <c r="L132" s="80"/>
      <c r="M132" s="80"/>
      <c r="N132" s="80"/>
      <c r="O132" s="80"/>
      <c r="P132" s="80"/>
      <c r="Q132" s="80"/>
    </row>
    <row r="133" spans="1:17">
      <c r="A133" s="80" t="s">
        <v>305</v>
      </c>
      <c r="B133" s="80" t="s">
        <v>172</v>
      </c>
      <c r="C133" s="80" t="s">
        <v>38</v>
      </c>
      <c r="D133" s="80" t="s">
        <v>166</v>
      </c>
      <c r="E133" s="80"/>
      <c r="F133" s="80"/>
      <c r="G133" s="80"/>
      <c r="H133" s="80"/>
      <c r="I133" s="80" t="s">
        <v>165</v>
      </c>
      <c r="J133" s="80" t="s">
        <v>184</v>
      </c>
      <c r="K133" s="80"/>
      <c r="L133" s="80"/>
      <c r="M133" s="80"/>
      <c r="N133" s="80"/>
      <c r="O133" s="80"/>
      <c r="P133" s="80"/>
      <c r="Q133" s="80"/>
    </row>
    <row r="134" spans="1:17">
      <c r="A134" s="80" t="s">
        <v>306</v>
      </c>
      <c r="B134" s="80" t="s">
        <v>172</v>
      </c>
      <c r="C134" s="80" t="s">
        <v>38</v>
      </c>
      <c r="D134" s="80" t="s">
        <v>166</v>
      </c>
      <c r="E134" s="80"/>
      <c r="F134" s="80"/>
      <c r="G134" s="80"/>
      <c r="H134" s="80"/>
      <c r="I134" s="80" t="s">
        <v>165</v>
      </c>
      <c r="J134" s="80" t="s">
        <v>184</v>
      </c>
      <c r="K134" s="80"/>
      <c r="L134" s="80"/>
      <c r="M134" s="80"/>
      <c r="N134" s="80"/>
      <c r="O134" s="80"/>
      <c r="P134" s="80"/>
      <c r="Q134" s="80"/>
    </row>
    <row r="135" spans="1:17">
      <c r="A135" s="80" t="s">
        <v>307</v>
      </c>
      <c r="B135" s="80" t="s">
        <v>172</v>
      </c>
      <c r="C135" s="80" t="s">
        <v>38</v>
      </c>
      <c r="D135" s="80" t="s">
        <v>166</v>
      </c>
      <c r="E135" s="80"/>
      <c r="F135" s="80"/>
      <c r="G135" s="80"/>
      <c r="H135" s="80"/>
      <c r="I135" s="80" t="s">
        <v>165</v>
      </c>
      <c r="J135" s="80" t="s">
        <v>184</v>
      </c>
      <c r="K135" s="80"/>
      <c r="L135" s="80"/>
      <c r="M135" s="80"/>
      <c r="N135" s="80"/>
      <c r="O135" s="80"/>
      <c r="P135" s="80"/>
      <c r="Q135" s="80"/>
    </row>
    <row r="136" spans="1:17">
      <c r="A136" s="80" t="s">
        <v>308</v>
      </c>
      <c r="B136" s="80" t="s">
        <v>172</v>
      </c>
      <c r="C136" s="80" t="s">
        <v>38</v>
      </c>
      <c r="D136" s="80" t="s">
        <v>166</v>
      </c>
      <c r="E136" s="80"/>
      <c r="F136" s="80"/>
      <c r="G136" s="80"/>
      <c r="H136" s="80"/>
      <c r="I136" s="80" t="s">
        <v>165</v>
      </c>
      <c r="J136" s="80" t="s">
        <v>184</v>
      </c>
      <c r="K136" s="80"/>
      <c r="L136" s="80"/>
      <c r="M136" s="80"/>
      <c r="N136" s="80"/>
      <c r="O136" s="80"/>
      <c r="P136" s="80"/>
      <c r="Q136" s="80"/>
    </row>
    <row r="137" spans="1:17">
      <c r="A137" s="80" t="s">
        <v>309</v>
      </c>
      <c r="B137" s="80" t="s">
        <v>172</v>
      </c>
      <c r="C137" s="80" t="s">
        <v>38</v>
      </c>
      <c r="D137" s="80" t="s">
        <v>166</v>
      </c>
      <c r="E137" s="80"/>
      <c r="F137" s="80"/>
      <c r="G137" s="80"/>
      <c r="H137" s="80"/>
      <c r="I137" s="80" t="s">
        <v>165</v>
      </c>
      <c r="J137" s="80"/>
      <c r="K137" s="80"/>
      <c r="L137" s="80"/>
      <c r="M137" s="80"/>
      <c r="N137" s="80"/>
      <c r="O137" s="80"/>
      <c r="P137" s="80"/>
      <c r="Q137" s="80"/>
    </row>
    <row r="138" spans="1:17">
      <c r="A138" s="80" t="s">
        <v>310</v>
      </c>
      <c r="B138" s="80" t="s">
        <v>172</v>
      </c>
      <c r="C138" s="80" t="s">
        <v>38</v>
      </c>
      <c r="D138" s="80" t="s">
        <v>166</v>
      </c>
      <c r="E138" s="80"/>
      <c r="F138" s="80"/>
      <c r="G138" s="80"/>
      <c r="H138" s="80"/>
      <c r="I138" s="80" t="s">
        <v>165</v>
      </c>
      <c r="J138" s="80" t="s">
        <v>184</v>
      </c>
      <c r="K138" s="80"/>
      <c r="L138" s="80"/>
      <c r="M138" s="80"/>
      <c r="N138" s="80"/>
      <c r="O138" s="80"/>
      <c r="P138" s="80"/>
      <c r="Q138" s="80"/>
    </row>
    <row r="139" spans="1:17">
      <c r="A139" s="80" t="s">
        <v>311</v>
      </c>
      <c r="B139" s="80" t="s">
        <v>172</v>
      </c>
      <c r="C139" s="80" t="s">
        <v>38</v>
      </c>
      <c r="D139" s="80" t="s">
        <v>166</v>
      </c>
      <c r="E139" s="80"/>
      <c r="F139" s="80"/>
      <c r="G139" s="80"/>
      <c r="H139" s="80"/>
      <c r="I139" s="80" t="s">
        <v>165</v>
      </c>
      <c r="J139" s="80" t="s">
        <v>184</v>
      </c>
      <c r="K139" s="80"/>
      <c r="L139" s="80"/>
      <c r="M139" s="80"/>
      <c r="N139" s="80"/>
      <c r="O139" s="80"/>
      <c r="P139" s="80"/>
      <c r="Q139" s="80"/>
    </row>
    <row r="140" spans="1:17">
      <c r="A140" s="80" t="s">
        <v>312</v>
      </c>
      <c r="B140" s="80" t="s">
        <v>172</v>
      </c>
      <c r="C140" s="80" t="s">
        <v>38</v>
      </c>
      <c r="D140" s="80" t="s">
        <v>166</v>
      </c>
      <c r="E140" s="80"/>
      <c r="F140" s="80"/>
      <c r="G140" s="80"/>
      <c r="H140" s="80"/>
      <c r="I140" s="80" t="s">
        <v>165</v>
      </c>
      <c r="J140" s="80"/>
      <c r="K140" s="80"/>
      <c r="L140" s="80"/>
      <c r="M140" s="80"/>
      <c r="N140" s="80"/>
      <c r="O140" s="80"/>
      <c r="P140" s="80"/>
      <c r="Q140" s="80"/>
    </row>
    <row r="141" spans="1:17">
      <c r="A141" s="80" t="s">
        <v>313</v>
      </c>
      <c r="B141" s="80" t="s">
        <v>172</v>
      </c>
      <c r="C141" s="80" t="s">
        <v>38</v>
      </c>
      <c r="D141" s="80" t="s">
        <v>166</v>
      </c>
      <c r="E141" s="80"/>
      <c r="F141" s="80"/>
      <c r="G141" s="80"/>
      <c r="H141" s="80"/>
      <c r="I141" s="80" t="s">
        <v>165</v>
      </c>
      <c r="J141" s="80" t="s">
        <v>184</v>
      </c>
      <c r="K141" s="80"/>
      <c r="L141" s="80"/>
      <c r="M141" s="80"/>
      <c r="N141" s="80"/>
      <c r="O141" s="80"/>
      <c r="P141" s="80"/>
      <c r="Q141" s="80"/>
    </row>
    <row r="142" spans="1:17">
      <c r="A142" s="80" t="s">
        <v>314</v>
      </c>
      <c r="B142" s="80" t="s">
        <v>172</v>
      </c>
      <c r="C142" s="80" t="s">
        <v>38</v>
      </c>
      <c r="D142" s="80" t="s">
        <v>166</v>
      </c>
      <c r="E142" s="80"/>
      <c r="F142" s="80"/>
      <c r="G142" s="80"/>
      <c r="H142" s="80"/>
      <c r="I142" s="80" t="s">
        <v>165</v>
      </c>
      <c r="J142" s="80" t="s">
        <v>184</v>
      </c>
      <c r="K142" s="80"/>
      <c r="L142" s="80"/>
      <c r="M142" s="80"/>
      <c r="N142" s="80"/>
      <c r="O142" s="80"/>
      <c r="P142" s="80"/>
      <c r="Q142" s="80"/>
    </row>
    <row r="143" spans="1:17">
      <c r="A143" s="80" t="s">
        <v>315</v>
      </c>
      <c r="B143" s="80" t="s">
        <v>172</v>
      </c>
      <c r="C143" s="80" t="s">
        <v>38</v>
      </c>
      <c r="D143" s="80" t="s">
        <v>166</v>
      </c>
      <c r="E143" s="80"/>
      <c r="F143" s="80"/>
      <c r="G143" s="80"/>
      <c r="H143" s="80"/>
      <c r="I143" s="80" t="s">
        <v>165</v>
      </c>
      <c r="J143" s="80"/>
      <c r="K143" s="80"/>
      <c r="L143" s="80"/>
      <c r="M143" s="80"/>
      <c r="N143" s="80"/>
      <c r="O143" s="80"/>
      <c r="P143" s="80"/>
      <c r="Q143" s="80"/>
    </row>
    <row r="144" spans="1:17">
      <c r="A144" s="80" t="s">
        <v>316</v>
      </c>
      <c r="B144" s="80" t="s">
        <v>172</v>
      </c>
      <c r="C144" s="80" t="s">
        <v>38</v>
      </c>
      <c r="D144" s="80" t="s">
        <v>166</v>
      </c>
      <c r="E144" s="80"/>
      <c r="F144" s="80"/>
      <c r="G144" s="80"/>
      <c r="H144" s="80"/>
      <c r="I144" s="80" t="s">
        <v>165</v>
      </c>
      <c r="J144" s="80" t="s">
        <v>184</v>
      </c>
      <c r="K144" s="80"/>
      <c r="L144" s="80"/>
      <c r="M144" s="80"/>
      <c r="N144" s="80"/>
      <c r="O144" s="80"/>
      <c r="P144" s="80"/>
      <c r="Q144" s="80"/>
    </row>
    <row r="145" spans="1:17">
      <c r="A145" s="80" t="s">
        <v>317</v>
      </c>
      <c r="B145" s="80" t="s">
        <v>172</v>
      </c>
      <c r="C145" s="80" t="s">
        <v>38</v>
      </c>
      <c r="D145" s="80" t="s">
        <v>166</v>
      </c>
      <c r="E145" s="80"/>
      <c r="F145" s="80"/>
      <c r="G145" s="80"/>
      <c r="H145" s="80"/>
      <c r="I145" s="80" t="s">
        <v>165</v>
      </c>
      <c r="J145" s="80" t="s">
        <v>184</v>
      </c>
      <c r="K145" s="80"/>
      <c r="L145" s="80"/>
      <c r="M145" s="80"/>
      <c r="N145" s="80"/>
      <c r="O145" s="80"/>
      <c r="P145" s="80"/>
      <c r="Q145" s="80"/>
    </row>
    <row r="146" spans="1:17">
      <c r="A146" s="80" t="s">
        <v>318</v>
      </c>
      <c r="B146" s="80" t="s">
        <v>172</v>
      </c>
      <c r="C146" s="80" t="s">
        <v>38</v>
      </c>
      <c r="D146" s="80" t="s">
        <v>166</v>
      </c>
      <c r="E146" s="80"/>
      <c r="F146" s="80"/>
      <c r="G146" s="80"/>
      <c r="H146" s="80"/>
      <c r="I146" s="80" t="s">
        <v>165</v>
      </c>
      <c r="J146" s="80"/>
      <c r="K146" s="80"/>
      <c r="L146" s="80"/>
      <c r="M146" s="80"/>
      <c r="N146" s="80"/>
      <c r="O146" s="80"/>
      <c r="P146" s="80"/>
      <c r="Q146" s="80"/>
    </row>
    <row r="147" spans="1:17">
      <c r="A147" s="80" t="s">
        <v>319</v>
      </c>
      <c r="B147" s="80" t="s">
        <v>172</v>
      </c>
      <c r="C147" s="80" t="s">
        <v>38</v>
      </c>
      <c r="D147" s="80" t="s">
        <v>166</v>
      </c>
      <c r="E147" s="80"/>
      <c r="F147" s="80"/>
      <c r="G147" s="80"/>
      <c r="H147" s="80"/>
      <c r="I147" s="80" t="s">
        <v>165</v>
      </c>
      <c r="J147" s="80" t="s">
        <v>184</v>
      </c>
      <c r="K147" s="80"/>
      <c r="L147" s="80"/>
      <c r="M147" s="80"/>
      <c r="N147" s="80"/>
      <c r="O147" s="80"/>
      <c r="P147" s="80"/>
      <c r="Q147" s="80"/>
    </row>
    <row r="148" spans="1:17">
      <c r="A148" s="80" t="s">
        <v>320</v>
      </c>
      <c r="B148" s="80" t="s">
        <v>172</v>
      </c>
      <c r="C148" s="80" t="s">
        <v>38</v>
      </c>
      <c r="D148" s="80" t="s">
        <v>166</v>
      </c>
      <c r="E148" s="80"/>
      <c r="F148" s="80"/>
      <c r="G148" s="80"/>
      <c r="H148" s="80"/>
      <c r="I148" s="80" t="s">
        <v>165</v>
      </c>
      <c r="J148" s="80" t="s">
        <v>184</v>
      </c>
      <c r="K148" s="80"/>
      <c r="L148" s="80"/>
      <c r="M148" s="80"/>
      <c r="N148" s="80"/>
      <c r="O148" s="80"/>
      <c r="P148" s="80"/>
      <c r="Q148" s="80"/>
    </row>
    <row r="149" spans="1:17">
      <c r="A149" s="80" t="s">
        <v>321</v>
      </c>
      <c r="B149" s="80" t="s">
        <v>172</v>
      </c>
      <c r="C149" s="80" t="s">
        <v>38</v>
      </c>
      <c r="D149" s="80" t="s">
        <v>166</v>
      </c>
      <c r="E149" s="80"/>
      <c r="F149" s="80"/>
      <c r="G149" s="80"/>
      <c r="H149" s="80"/>
      <c r="I149" s="80" t="s">
        <v>165</v>
      </c>
      <c r="J149" s="80" t="s">
        <v>184</v>
      </c>
      <c r="K149" s="80"/>
      <c r="L149" s="80"/>
      <c r="M149" s="80"/>
      <c r="N149" s="80"/>
      <c r="O149" s="80"/>
      <c r="P149" s="80"/>
      <c r="Q149" s="80"/>
    </row>
    <row r="150" spans="1:17">
      <c r="A150" s="80" t="s">
        <v>322</v>
      </c>
      <c r="B150" s="80" t="s">
        <v>172</v>
      </c>
      <c r="C150" s="80" t="s">
        <v>38</v>
      </c>
      <c r="D150" s="80" t="s">
        <v>166</v>
      </c>
      <c r="E150" s="80"/>
      <c r="F150" s="80"/>
      <c r="G150" s="80"/>
      <c r="H150" s="80"/>
      <c r="I150" s="80" t="s">
        <v>165</v>
      </c>
      <c r="J150" s="80" t="s">
        <v>184</v>
      </c>
      <c r="K150" s="80"/>
      <c r="L150" s="80"/>
      <c r="M150" s="80"/>
      <c r="N150" s="80"/>
      <c r="O150" s="80"/>
      <c r="P150" s="80"/>
      <c r="Q150" s="80"/>
    </row>
    <row r="151" spans="1:17">
      <c r="A151" s="80" t="s">
        <v>323</v>
      </c>
      <c r="B151" s="80" t="s">
        <v>172</v>
      </c>
      <c r="C151" s="80" t="s">
        <v>38</v>
      </c>
      <c r="D151" s="80" t="s">
        <v>166</v>
      </c>
      <c r="E151" s="80"/>
      <c r="F151" s="80"/>
      <c r="G151" s="80"/>
      <c r="H151" s="80"/>
      <c r="I151" s="80" t="s">
        <v>165</v>
      </c>
      <c r="J151" s="80"/>
      <c r="K151" s="80"/>
      <c r="L151" s="80"/>
      <c r="M151" s="80"/>
      <c r="N151" s="80"/>
      <c r="O151" s="80"/>
      <c r="P151" s="80"/>
      <c r="Q151" s="80"/>
    </row>
    <row r="152" spans="1:17">
      <c r="A152" s="80" t="s">
        <v>324</v>
      </c>
      <c r="B152" s="80" t="s">
        <v>172</v>
      </c>
      <c r="C152" s="80" t="s">
        <v>38</v>
      </c>
      <c r="D152" s="80" t="s">
        <v>166</v>
      </c>
      <c r="E152" s="80"/>
      <c r="F152" s="80"/>
      <c r="G152" s="80"/>
      <c r="H152" s="80"/>
      <c r="I152" s="80" t="s">
        <v>165</v>
      </c>
      <c r="J152" s="80" t="s">
        <v>184</v>
      </c>
      <c r="K152" s="80"/>
      <c r="L152" s="80"/>
      <c r="M152" s="80"/>
      <c r="N152" s="80"/>
      <c r="O152" s="80"/>
      <c r="P152" s="80"/>
      <c r="Q152" s="80"/>
    </row>
    <row r="153" spans="1:17">
      <c r="A153" s="80" t="s">
        <v>325</v>
      </c>
      <c r="B153" s="80" t="s">
        <v>172</v>
      </c>
      <c r="C153" s="80" t="s">
        <v>38</v>
      </c>
      <c r="D153" s="80" t="s">
        <v>166</v>
      </c>
      <c r="E153" s="80"/>
      <c r="F153" s="80"/>
      <c r="G153" s="80"/>
      <c r="H153" s="80"/>
      <c r="I153" s="80" t="s">
        <v>165</v>
      </c>
      <c r="J153" s="80" t="s">
        <v>184</v>
      </c>
      <c r="K153" s="80"/>
      <c r="L153" s="80"/>
      <c r="M153" s="80"/>
      <c r="N153" s="80"/>
      <c r="O153" s="80"/>
      <c r="P153" s="80"/>
      <c r="Q153" s="80"/>
    </row>
    <row r="154" spans="1:17">
      <c r="A154" s="80" t="s">
        <v>326</v>
      </c>
      <c r="B154" s="80" t="s">
        <v>172</v>
      </c>
      <c r="C154" s="80" t="s">
        <v>38</v>
      </c>
      <c r="D154" s="80" t="s">
        <v>166</v>
      </c>
      <c r="E154" s="80"/>
      <c r="F154" s="80"/>
      <c r="G154" s="80"/>
      <c r="H154" s="80"/>
      <c r="I154" s="80" t="s">
        <v>173</v>
      </c>
      <c r="J154" s="80" t="s">
        <v>175</v>
      </c>
      <c r="K154" s="80"/>
      <c r="L154" s="80"/>
      <c r="M154" s="80"/>
      <c r="N154" s="80"/>
      <c r="O154" s="80"/>
      <c r="P154" s="80"/>
      <c r="Q154" s="80"/>
    </row>
    <row r="155" spans="1:17">
      <c r="A155" s="80" t="s">
        <v>327</v>
      </c>
      <c r="B155" s="80" t="s">
        <v>172</v>
      </c>
      <c r="C155" s="80" t="s">
        <v>38</v>
      </c>
      <c r="D155" s="80" t="s">
        <v>166</v>
      </c>
      <c r="E155" s="80"/>
      <c r="F155" s="80"/>
      <c r="G155" s="80"/>
      <c r="H155" s="80"/>
      <c r="I155" s="80" t="s">
        <v>173</v>
      </c>
      <c r="J155" s="80" t="s">
        <v>175</v>
      </c>
      <c r="K155" s="80"/>
      <c r="L155" s="80"/>
      <c r="M155" s="80"/>
      <c r="N155" s="80"/>
      <c r="O155" s="80"/>
      <c r="P155" s="80"/>
      <c r="Q155" s="80"/>
    </row>
    <row r="156" spans="1:17">
      <c r="A156" s="80" t="s">
        <v>328</v>
      </c>
      <c r="B156" s="80" t="s">
        <v>172</v>
      </c>
      <c r="C156" s="80" t="s">
        <v>38</v>
      </c>
      <c r="D156" s="80" t="s">
        <v>166</v>
      </c>
      <c r="E156" s="80"/>
      <c r="F156" s="80"/>
      <c r="G156" s="80"/>
      <c r="H156" s="80"/>
      <c r="I156" s="80" t="s">
        <v>173</v>
      </c>
      <c r="J156" s="80" t="s">
        <v>175</v>
      </c>
      <c r="K156" s="80"/>
      <c r="L156" s="80"/>
      <c r="M156" s="80"/>
      <c r="N156" s="80"/>
      <c r="O156" s="80"/>
      <c r="P156" s="80"/>
      <c r="Q156" s="80"/>
    </row>
    <row r="157" spans="1:17">
      <c r="A157" s="80" t="s">
        <v>329</v>
      </c>
      <c r="B157" s="80" t="s">
        <v>172</v>
      </c>
      <c r="C157" s="80" t="s">
        <v>38</v>
      </c>
      <c r="D157" s="80" t="s">
        <v>166</v>
      </c>
      <c r="E157" s="80"/>
      <c r="F157" s="80"/>
      <c r="G157" s="80"/>
      <c r="H157" s="80"/>
      <c r="I157" s="80" t="s">
        <v>173</v>
      </c>
      <c r="J157" s="80" t="s">
        <v>175</v>
      </c>
      <c r="K157" s="80"/>
      <c r="L157" s="80"/>
      <c r="M157" s="80"/>
      <c r="N157" s="80"/>
      <c r="O157" s="80"/>
      <c r="P157" s="80"/>
      <c r="Q157" s="80"/>
    </row>
    <row r="158" spans="1:17">
      <c r="A158" s="80" t="s">
        <v>330</v>
      </c>
      <c r="B158" s="80" t="s">
        <v>172</v>
      </c>
      <c r="C158" s="80" t="s">
        <v>38</v>
      </c>
      <c r="D158" s="80" t="s">
        <v>166</v>
      </c>
      <c r="E158" s="80"/>
      <c r="F158" s="80"/>
      <c r="G158" s="80"/>
      <c r="H158" s="80"/>
      <c r="I158" s="80" t="s">
        <v>173</v>
      </c>
      <c r="J158" s="80" t="s">
        <v>175</v>
      </c>
      <c r="K158" s="80"/>
      <c r="L158" s="80"/>
      <c r="M158" s="80"/>
      <c r="N158" s="80"/>
      <c r="O158" s="80"/>
      <c r="P158" s="80"/>
      <c r="Q158" s="80"/>
    </row>
    <row r="159" spans="1:17">
      <c r="A159" s="80" t="s">
        <v>331</v>
      </c>
      <c r="B159" s="80" t="s">
        <v>172</v>
      </c>
      <c r="C159" s="80" t="s">
        <v>38</v>
      </c>
      <c r="D159" s="80" t="s">
        <v>166</v>
      </c>
      <c r="E159" s="80"/>
      <c r="F159" s="80"/>
      <c r="G159" s="80"/>
      <c r="H159" s="80"/>
      <c r="I159" s="80" t="s">
        <v>173</v>
      </c>
      <c r="J159" s="80" t="s">
        <v>175</v>
      </c>
      <c r="K159" s="80"/>
      <c r="L159" s="80"/>
      <c r="M159" s="80"/>
      <c r="N159" s="80"/>
      <c r="O159" s="80"/>
      <c r="P159" s="80"/>
      <c r="Q159" s="80"/>
    </row>
    <row r="160" spans="1:17">
      <c r="A160" s="80" t="s">
        <v>332</v>
      </c>
      <c r="B160" s="80" t="s">
        <v>172</v>
      </c>
      <c r="C160" s="80" t="s">
        <v>38</v>
      </c>
      <c r="D160" s="80" t="s">
        <v>166</v>
      </c>
      <c r="E160" s="80"/>
      <c r="F160" s="80"/>
      <c r="G160" s="80"/>
      <c r="H160" s="80"/>
      <c r="I160" s="80" t="s">
        <v>173</v>
      </c>
      <c r="J160" s="80" t="s">
        <v>175</v>
      </c>
      <c r="K160" s="80"/>
      <c r="L160" s="80"/>
      <c r="M160" s="80"/>
      <c r="N160" s="80"/>
      <c r="O160" s="80"/>
      <c r="P160" s="80"/>
      <c r="Q160" s="80"/>
    </row>
    <row r="161" spans="1:17">
      <c r="A161" s="80" t="s">
        <v>333</v>
      </c>
      <c r="B161" s="80" t="s">
        <v>172</v>
      </c>
      <c r="C161" s="80" t="s">
        <v>38</v>
      </c>
      <c r="D161" s="80" t="s">
        <v>166</v>
      </c>
      <c r="E161" s="80"/>
      <c r="F161" s="80"/>
      <c r="G161" s="80"/>
      <c r="H161" s="80"/>
      <c r="I161" s="80" t="s">
        <v>173</v>
      </c>
      <c r="J161" s="80" t="s">
        <v>175</v>
      </c>
      <c r="K161" s="80"/>
      <c r="L161" s="80"/>
      <c r="M161" s="80"/>
      <c r="N161" s="80"/>
      <c r="O161" s="80"/>
      <c r="P161" s="80"/>
      <c r="Q161" s="80"/>
    </row>
    <row r="162" spans="1:17">
      <c r="A162" s="80" t="s">
        <v>334</v>
      </c>
      <c r="B162" s="80" t="s">
        <v>172</v>
      </c>
      <c r="C162" s="80" t="s">
        <v>38</v>
      </c>
      <c r="D162" s="80" t="s">
        <v>166</v>
      </c>
      <c r="E162" s="80"/>
      <c r="F162" s="80"/>
      <c r="G162" s="80"/>
      <c r="H162" s="80"/>
      <c r="I162" s="80" t="s">
        <v>173</v>
      </c>
      <c r="J162" s="80" t="s">
        <v>175</v>
      </c>
      <c r="K162" s="80"/>
      <c r="L162" s="80"/>
      <c r="M162" s="80"/>
      <c r="N162" s="80"/>
      <c r="O162" s="80"/>
      <c r="P162" s="80"/>
      <c r="Q162" s="80"/>
    </row>
    <row r="163" spans="1:17">
      <c r="A163" s="80" t="s">
        <v>335</v>
      </c>
      <c r="B163" s="80" t="s">
        <v>172</v>
      </c>
      <c r="C163" s="80" t="s">
        <v>38</v>
      </c>
      <c r="D163" s="80" t="s">
        <v>166</v>
      </c>
      <c r="E163" s="80"/>
      <c r="F163" s="80"/>
      <c r="G163" s="80"/>
      <c r="H163" s="80"/>
      <c r="I163" s="80" t="s">
        <v>173</v>
      </c>
      <c r="J163" s="80" t="s">
        <v>175</v>
      </c>
      <c r="K163" s="80"/>
      <c r="L163" s="80"/>
      <c r="M163" s="80"/>
      <c r="N163" s="80"/>
      <c r="O163" s="80"/>
      <c r="P163" s="80"/>
      <c r="Q163" s="80"/>
    </row>
    <row r="164" spans="1:17">
      <c r="A164" s="80" t="s">
        <v>336</v>
      </c>
      <c r="B164" s="80" t="s">
        <v>172</v>
      </c>
      <c r="C164" s="80" t="s">
        <v>38</v>
      </c>
      <c r="D164" s="80" t="s">
        <v>166</v>
      </c>
      <c r="E164" s="80"/>
      <c r="F164" s="80"/>
      <c r="G164" s="80"/>
      <c r="H164" s="80"/>
      <c r="I164" s="80" t="s">
        <v>173</v>
      </c>
      <c r="J164" s="80" t="s">
        <v>175</v>
      </c>
      <c r="K164" s="80"/>
      <c r="L164" s="80"/>
      <c r="M164" s="80"/>
      <c r="N164" s="80"/>
      <c r="O164" s="80"/>
      <c r="P164" s="80"/>
      <c r="Q164" s="80"/>
    </row>
    <row r="165" spans="1:17">
      <c r="A165" s="80" t="s">
        <v>337</v>
      </c>
      <c r="B165" s="80" t="s">
        <v>172</v>
      </c>
      <c r="C165" s="80" t="s">
        <v>38</v>
      </c>
      <c r="D165" s="80" t="s">
        <v>166</v>
      </c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1:17">
      <c r="A166" s="80" t="s">
        <v>338</v>
      </c>
      <c r="B166" s="80" t="s">
        <v>172</v>
      </c>
      <c r="C166" s="80" t="s">
        <v>38</v>
      </c>
      <c r="D166" s="80" t="s">
        <v>166</v>
      </c>
      <c r="E166" s="80"/>
      <c r="F166" s="80"/>
      <c r="G166" s="80"/>
      <c r="H166" s="80"/>
      <c r="I166" s="80" t="s">
        <v>173</v>
      </c>
      <c r="J166" s="80" t="s">
        <v>175</v>
      </c>
      <c r="K166" s="80"/>
      <c r="L166" s="80"/>
      <c r="M166" s="80"/>
      <c r="N166" s="80"/>
      <c r="O166" s="80"/>
      <c r="P166" s="80"/>
      <c r="Q166" s="80"/>
    </row>
    <row r="167" spans="1:17">
      <c r="A167" s="80" t="s">
        <v>339</v>
      </c>
      <c r="B167" s="80" t="s">
        <v>172</v>
      </c>
      <c r="C167" s="80" t="s">
        <v>38</v>
      </c>
      <c r="D167" s="80" t="s">
        <v>166</v>
      </c>
      <c r="E167" s="80"/>
      <c r="F167" s="80"/>
      <c r="G167" s="80"/>
      <c r="H167" s="80"/>
      <c r="I167" s="80" t="s">
        <v>173</v>
      </c>
      <c r="J167" s="80" t="s">
        <v>175</v>
      </c>
      <c r="K167" s="80"/>
      <c r="L167" s="80"/>
      <c r="M167" s="80"/>
      <c r="N167" s="80"/>
      <c r="O167" s="80"/>
      <c r="P167" s="80"/>
      <c r="Q167" s="80"/>
    </row>
    <row r="168" spans="1:17">
      <c r="A168" s="80" t="s">
        <v>340</v>
      </c>
      <c r="B168" s="80" t="s">
        <v>172</v>
      </c>
      <c r="C168" s="80" t="s">
        <v>38</v>
      </c>
      <c r="D168" s="80" t="s">
        <v>166</v>
      </c>
      <c r="E168" s="80"/>
      <c r="F168" s="80"/>
      <c r="G168" s="80"/>
      <c r="H168" s="80"/>
      <c r="I168" s="80" t="s">
        <v>173</v>
      </c>
      <c r="J168" s="80" t="s">
        <v>175</v>
      </c>
      <c r="K168" s="80"/>
      <c r="L168" s="80"/>
      <c r="M168" s="80"/>
      <c r="N168" s="80"/>
      <c r="O168" s="80"/>
      <c r="P168" s="80"/>
      <c r="Q168" s="80"/>
    </row>
    <row r="169" spans="1:17">
      <c r="A169" s="80" t="s">
        <v>341</v>
      </c>
      <c r="B169" s="80" t="s">
        <v>172</v>
      </c>
      <c r="C169" s="80" t="s">
        <v>38</v>
      </c>
      <c r="D169" s="80" t="s">
        <v>166</v>
      </c>
      <c r="E169" s="80"/>
      <c r="F169" s="80"/>
      <c r="G169" s="80"/>
      <c r="H169" s="80"/>
      <c r="I169" s="80" t="s">
        <v>173</v>
      </c>
      <c r="J169" s="80" t="s">
        <v>175</v>
      </c>
      <c r="K169" s="80"/>
      <c r="L169" s="80"/>
      <c r="M169" s="80"/>
      <c r="N169" s="80"/>
      <c r="O169" s="80"/>
      <c r="P169" s="80"/>
      <c r="Q169" s="80"/>
    </row>
    <row r="170" spans="1:17">
      <c r="A170" s="80" t="s">
        <v>342</v>
      </c>
      <c r="B170" s="80" t="s">
        <v>172</v>
      </c>
      <c r="C170" s="80" t="s">
        <v>38</v>
      </c>
      <c r="D170" s="80" t="s">
        <v>166</v>
      </c>
      <c r="E170" s="80"/>
      <c r="F170" s="80"/>
      <c r="G170" s="80"/>
      <c r="H170" s="80"/>
      <c r="I170" s="80" t="s">
        <v>173</v>
      </c>
      <c r="J170" s="80" t="s">
        <v>175</v>
      </c>
      <c r="K170" s="80"/>
      <c r="L170" s="80"/>
      <c r="M170" s="80"/>
      <c r="N170" s="80"/>
      <c r="O170" s="80"/>
      <c r="P170" s="80"/>
      <c r="Q170" s="80"/>
    </row>
    <row r="171" spans="1:17">
      <c r="A171" s="80" t="s">
        <v>343</v>
      </c>
      <c r="B171" s="80" t="s">
        <v>172</v>
      </c>
      <c r="C171" s="80" t="s">
        <v>38</v>
      </c>
      <c r="D171" s="80" t="s">
        <v>166</v>
      </c>
      <c r="E171" s="80"/>
      <c r="F171" s="80"/>
      <c r="G171" s="80"/>
      <c r="H171" s="80"/>
      <c r="I171" s="80" t="s">
        <v>173</v>
      </c>
      <c r="J171" s="80" t="s">
        <v>175</v>
      </c>
      <c r="K171" s="80"/>
      <c r="L171" s="80"/>
      <c r="M171" s="80"/>
      <c r="N171" s="80"/>
      <c r="O171" s="80"/>
      <c r="P171" s="80"/>
      <c r="Q171" s="80"/>
    </row>
    <row r="172" spans="1:17">
      <c r="A172" s="80" t="s">
        <v>344</v>
      </c>
      <c r="B172" s="80" t="s">
        <v>172</v>
      </c>
      <c r="C172" s="80" t="s">
        <v>38</v>
      </c>
      <c r="D172" s="80" t="s">
        <v>166</v>
      </c>
      <c r="E172" s="80"/>
      <c r="F172" s="80"/>
      <c r="G172" s="80"/>
      <c r="H172" s="80"/>
      <c r="I172" s="80" t="s">
        <v>173</v>
      </c>
      <c r="J172" s="80" t="s">
        <v>175</v>
      </c>
      <c r="K172" s="80"/>
      <c r="L172" s="80"/>
      <c r="M172" s="80"/>
      <c r="N172" s="80"/>
      <c r="O172" s="80"/>
      <c r="P172" s="80"/>
      <c r="Q172" s="80"/>
    </row>
    <row r="173" spans="1:17">
      <c r="A173" s="80" t="s">
        <v>345</v>
      </c>
      <c r="B173" s="80" t="s">
        <v>172</v>
      </c>
      <c r="C173" s="80" t="s">
        <v>38</v>
      </c>
      <c r="D173" s="80" t="s">
        <v>166</v>
      </c>
      <c r="E173" s="80"/>
      <c r="F173" s="80"/>
      <c r="G173" s="80"/>
      <c r="H173" s="80"/>
      <c r="I173" s="80" t="s">
        <v>173</v>
      </c>
      <c r="J173" s="80" t="s">
        <v>175</v>
      </c>
      <c r="K173" s="80"/>
      <c r="L173" s="80"/>
      <c r="M173" s="80"/>
      <c r="N173" s="80"/>
      <c r="O173" s="80"/>
      <c r="P173" s="80"/>
      <c r="Q173" s="80"/>
    </row>
    <row r="174" spans="1:17">
      <c r="A174" s="80" t="s">
        <v>346</v>
      </c>
      <c r="B174" s="80" t="s">
        <v>172</v>
      </c>
      <c r="C174" s="80" t="s">
        <v>38</v>
      </c>
      <c r="D174" s="80" t="s">
        <v>166</v>
      </c>
      <c r="E174" s="80"/>
      <c r="F174" s="80"/>
      <c r="G174" s="80"/>
      <c r="H174" s="80"/>
      <c r="I174" s="80" t="s">
        <v>173</v>
      </c>
      <c r="J174" s="80" t="s">
        <v>175</v>
      </c>
      <c r="K174" s="80"/>
      <c r="L174" s="80"/>
      <c r="M174" s="80"/>
      <c r="N174" s="80"/>
      <c r="O174" s="80"/>
      <c r="P174" s="80"/>
      <c r="Q174" s="80"/>
    </row>
    <row r="175" spans="1:17">
      <c r="A175" s="80" t="s">
        <v>347</v>
      </c>
      <c r="B175" s="80" t="s">
        <v>172</v>
      </c>
      <c r="C175" s="80" t="s">
        <v>38</v>
      </c>
      <c r="D175" s="80" t="s">
        <v>166</v>
      </c>
      <c r="E175" s="80"/>
      <c r="F175" s="80"/>
      <c r="G175" s="80"/>
      <c r="H175" s="80"/>
      <c r="I175" s="80" t="s">
        <v>173</v>
      </c>
      <c r="J175" s="80" t="s">
        <v>175</v>
      </c>
      <c r="K175" s="80"/>
      <c r="L175" s="80"/>
      <c r="M175" s="80"/>
      <c r="N175" s="80"/>
      <c r="O175" s="80"/>
      <c r="P175" s="80"/>
      <c r="Q175" s="80"/>
    </row>
    <row r="176" spans="1:17">
      <c r="A176" s="80" t="s">
        <v>348</v>
      </c>
      <c r="B176" s="80" t="s">
        <v>172</v>
      </c>
      <c r="C176" s="80" t="s">
        <v>38</v>
      </c>
      <c r="D176" s="80" t="s">
        <v>166</v>
      </c>
      <c r="E176" s="80"/>
      <c r="F176" s="80"/>
      <c r="G176" s="80"/>
      <c r="H176" s="80"/>
      <c r="I176" s="80" t="s">
        <v>173</v>
      </c>
      <c r="J176" s="80" t="s">
        <v>175</v>
      </c>
      <c r="K176" s="80"/>
      <c r="L176" s="80"/>
      <c r="M176" s="80"/>
      <c r="N176" s="80"/>
      <c r="O176" s="80"/>
      <c r="P176" s="80"/>
      <c r="Q176" s="80"/>
    </row>
    <row r="177" spans="1:17">
      <c r="A177" s="80" t="s">
        <v>349</v>
      </c>
      <c r="B177" s="80" t="s">
        <v>172</v>
      </c>
      <c r="C177" s="80" t="s">
        <v>38</v>
      </c>
      <c r="D177" s="80" t="s">
        <v>166</v>
      </c>
      <c r="E177" s="80"/>
      <c r="F177" s="80"/>
      <c r="G177" s="80"/>
      <c r="H177" s="80"/>
      <c r="I177" s="80" t="s">
        <v>173</v>
      </c>
      <c r="J177" s="80" t="s">
        <v>175</v>
      </c>
      <c r="K177" s="80"/>
      <c r="L177" s="80"/>
      <c r="M177" s="80"/>
      <c r="N177" s="80"/>
      <c r="O177" s="80"/>
      <c r="P177" s="80"/>
      <c r="Q177" s="80"/>
    </row>
    <row r="178" spans="1:17">
      <c r="A178" s="80" t="s">
        <v>350</v>
      </c>
      <c r="B178" s="80" t="s">
        <v>172</v>
      </c>
      <c r="C178" s="80" t="s">
        <v>38</v>
      </c>
      <c r="D178" s="80" t="s">
        <v>166</v>
      </c>
      <c r="E178" s="80"/>
      <c r="F178" s="80"/>
      <c r="G178" s="80"/>
      <c r="H178" s="80"/>
      <c r="I178" s="80" t="s">
        <v>173</v>
      </c>
      <c r="J178" s="80" t="s">
        <v>175</v>
      </c>
      <c r="K178" s="80"/>
      <c r="L178" s="80"/>
      <c r="M178" s="80"/>
      <c r="N178" s="80"/>
      <c r="O178" s="80"/>
      <c r="P178" s="80"/>
      <c r="Q178" s="80"/>
    </row>
    <row r="179" spans="1:17">
      <c r="A179" s="80" t="s">
        <v>351</v>
      </c>
      <c r="B179" s="80" t="s">
        <v>172</v>
      </c>
      <c r="C179" s="80" t="s">
        <v>38</v>
      </c>
      <c r="D179" s="80" t="s">
        <v>166</v>
      </c>
      <c r="E179" s="80"/>
      <c r="F179" s="80"/>
      <c r="G179" s="80"/>
      <c r="H179" s="80"/>
      <c r="I179" s="80" t="s">
        <v>173</v>
      </c>
      <c r="J179" s="80" t="s">
        <v>175</v>
      </c>
      <c r="K179" s="80"/>
      <c r="L179" s="80"/>
      <c r="M179" s="80"/>
      <c r="N179" s="80"/>
      <c r="O179" s="80"/>
      <c r="P179" s="80"/>
      <c r="Q179" s="80"/>
    </row>
    <row r="180" spans="1:17">
      <c r="A180" s="80" t="s">
        <v>352</v>
      </c>
      <c r="B180" s="80" t="s">
        <v>172</v>
      </c>
      <c r="C180" s="80" t="s">
        <v>38</v>
      </c>
      <c r="D180" s="80" t="s">
        <v>166</v>
      </c>
      <c r="E180" s="80"/>
      <c r="F180" s="80"/>
      <c r="G180" s="80"/>
      <c r="H180" s="80"/>
      <c r="I180" s="80" t="s">
        <v>173</v>
      </c>
      <c r="J180" s="80" t="s">
        <v>175</v>
      </c>
      <c r="K180" s="80"/>
      <c r="L180" s="80"/>
      <c r="M180" s="80"/>
      <c r="N180" s="80"/>
      <c r="O180" s="80"/>
      <c r="P180" s="80"/>
      <c r="Q180" s="80"/>
    </row>
    <row r="181" spans="1:17">
      <c r="A181" s="80" t="s">
        <v>353</v>
      </c>
      <c r="B181" s="80" t="s">
        <v>172</v>
      </c>
      <c r="C181" s="80" t="s">
        <v>38</v>
      </c>
      <c r="D181" s="80" t="s">
        <v>166</v>
      </c>
      <c r="E181" s="80"/>
      <c r="F181" s="80"/>
      <c r="G181" s="80"/>
      <c r="H181" s="80"/>
      <c r="I181" s="80" t="s">
        <v>173</v>
      </c>
      <c r="J181" s="80" t="s">
        <v>175</v>
      </c>
      <c r="K181" s="80"/>
      <c r="L181" s="80"/>
      <c r="M181" s="80"/>
      <c r="N181" s="80"/>
      <c r="O181" s="80"/>
      <c r="P181" s="80"/>
      <c r="Q181" s="80"/>
    </row>
    <row r="182" spans="1:17">
      <c r="A182" s="80" t="s">
        <v>354</v>
      </c>
      <c r="B182" s="80" t="s">
        <v>172</v>
      </c>
      <c r="C182" s="80" t="s">
        <v>38</v>
      </c>
      <c r="D182" s="80" t="s">
        <v>166</v>
      </c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1:17">
      <c r="A183" s="80" t="s">
        <v>355</v>
      </c>
      <c r="B183" s="80" t="s">
        <v>172</v>
      </c>
      <c r="C183" s="80" t="s">
        <v>38</v>
      </c>
      <c r="D183" s="80" t="s">
        <v>166</v>
      </c>
      <c r="E183" s="80"/>
      <c r="F183" s="80"/>
      <c r="G183" s="80"/>
      <c r="H183" s="80"/>
      <c r="I183" s="80" t="s">
        <v>173</v>
      </c>
      <c r="J183" s="80" t="s">
        <v>175</v>
      </c>
      <c r="K183" s="80"/>
      <c r="L183" s="80"/>
      <c r="M183" s="80"/>
      <c r="N183" s="80"/>
      <c r="O183" s="80"/>
      <c r="P183" s="80"/>
      <c r="Q183" s="80"/>
    </row>
    <row r="184" spans="1:17">
      <c r="A184" s="80" t="s">
        <v>356</v>
      </c>
      <c r="B184" s="80" t="s">
        <v>172</v>
      </c>
      <c r="C184" s="80" t="s">
        <v>38</v>
      </c>
      <c r="D184" s="80" t="s">
        <v>166</v>
      </c>
      <c r="E184" s="80"/>
      <c r="F184" s="80"/>
      <c r="G184" s="80"/>
      <c r="H184" s="80"/>
      <c r="I184" s="80" t="s">
        <v>173</v>
      </c>
      <c r="J184" s="80" t="s">
        <v>175</v>
      </c>
      <c r="K184" s="80"/>
      <c r="L184" s="80"/>
      <c r="M184" s="80"/>
      <c r="N184" s="80"/>
      <c r="O184" s="80"/>
      <c r="P184" s="80"/>
      <c r="Q184" s="80"/>
    </row>
    <row r="185" spans="1:17">
      <c r="A185" s="80" t="s">
        <v>357</v>
      </c>
      <c r="B185" s="80" t="s">
        <v>172</v>
      </c>
      <c r="C185" s="80" t="s">
        <v>38</v>
      </c>
      <c r="D185" s="80" t="s">
        <v>166</v>
      </c>
      <c r="E185" s="80"/>
      <c r="F185" s="80"/>
      <c r="G185" s="80"/>
      <c r="H185" s="80"/>
      <c r="I185" s="80" t="s">
        <v>173</v>
      </c>
      <c r="J185" s="80" t="s">
        <v>175</v>
      </c>
      <c r="K185" s="80"/>
      <c r="L185" s="80"/>
      <c r="M185" s="80"/>
      <c r="N185" s="80"/>
      <c r="O185" s="80"/>
      <c r="P185" s="80"/>
      <c r="Q185" s="80"/>
    </row>
    <row r="186" spans="1:17">
      <c r="A186" s="80" t="s">
        <v>358</v>
      </c>
      <c r="B186" s="80" t="s">
        <v>172</v>
      </c>
      <c r="C186" s="80" t="s">
        <v>38</v>
      </c>
      <c r="D186" s="80" t="s">
        <v>166</v>
      </c>
      <c r="E186" s="80"/>
      <c r="F186" s="80"/>
      <c r="G186" s="80"/>
      <c r="H186" s="80"/>
      <c r="I186" s="80" t="s">
        <v>173</v>
      </c>
      <c r="J186" s="80" t="s">
        <v>175</v>
      </c>
      <c r="K186" s="80"/>
      <c r="L186" s="80"/>
      <c r="M186" s="80"/>
      <c r="N186" s="80"/>
      <c r="O186" s="80"/>
      <c r="P186" s="80"/>
      <c r="Q186" s="80"/>
    </row>
    <row r="187" spans="1:17">
      <c r="A187" s="80" t="s">
        <v>359</v>
      </c>
      <c r="B187" s="80" t="s">
        <v>172</v>
      </c>
      <c r="C187" s="80" t="s">
        <v>38</v>
      </c>
      <c r="D187" s="80" t="s">
        <v>166</v>
      </c>
      <c r="E187" s="80"/>
      <c r="F187" s="80"/>
      <c r="G187" s="80"/>
      <c r="H187" s="80"/>
      <c r="I187" s="80" t="s">
        <v>173</v>
      </c>
      <c r="J187" s="80" t="s">
        <v>175</v>
      </c>
      <c r="K187" s="80"/>
      <c r="L187" s="80"/>
      <c r="M187" s="80"/>
      <c r="N187" s="80"/>
      <c r="O187" s="80"/>
      <c r="P187" s="80"/>
      <c r="Q187" s="80"/>
    </row>
    <row r="188" spans="1:17">
      <c r="A188" s="80" t="s">
        <v>360</v>
      </c>
      <c r="B188" s="80" t="s">
        <v>172</v>
      </c>
      <c r="C188" s="80" t="s">
        <v>38</v>
      </c>
      <c r="D188" s="80" t="s">
        <v>166</v>
      </c>
      <c r="E188" s="80"/>
      <c r="F188" s="80"/>
      <c r="G188" s="80"/>
      <c r="H188" s="80"/>
      <c r="I188" s="80" t="s">
        <v>173</v>
      </c>
      <c r="J188" s="80" t="s">
        <v>175</v>
      </c>
      <c r="K188" s="80"/>
      <c r="L188" s="80"/>
      <c r="M188" s="80"/>
      <c r="N188" s="80"/>
      <c r="O188" s="80"/>
      <c r="P188" s="80"/>
      <c r="Q188" s="80"/>
    </row>
    <row r="189" spans="1:17">
      <c r="A189" s="80" t="s">
        <v>361</v>
      </c>
      <c r="B189" s="80" t="s">
        <v>172</v>
      </c>
      <c r="C189" s="80" t="s">
        <v>38</v>
      </c>
      <c r="D189" s="80" t="s">
        <v>166</v>
      </c>
      <c r="E189" s="80"/>
      <c r="F189" s="80"/>
      <c r="G189" s="80"/>
      <c r="H189" s="80"/>
      <c r="I189" s="80" t="s">
        <v>173</v>
      </c>
      <c r="J189" s="80" t="s">
        <v>175</v>
      </c>
      <c r="K189" s="80"/>
      <c r="L189" s="80"/>
      <c r="M189" s="80"/>
      <c r="N189" s="80"/>
      <c r="O189" s="80"/>
      <c r="P189" s="80"/>
      <c r="Q189" s="80"/>
    </row>
    <row r="190" spans="1:17">
      <c r="A190" s="80" t="s">
        <v>362</v>
      </c>
      <c r="B190" s="80" t="s">
        <v>172</v>
      </c>
      <c r="C190" s="80" t="s">
        <v>38</v>
      </c>
      <c r="D190" s="80" t="s">
        <v>166</v>
      </c>
      <c r="E190" s="80"/>
      <c r="F190" s="80"/>
      <c r="G190" s="80"/>
      <c r="H190" s="80"/>
      <c r="I190" s="80" t="s">
        <v>173</v>
      </c>
      <c r="J190" s="80" t="s">
        <v>175</v>
      </c>
      <c r="K190" s="80"/>
      <c r="L190" s="80"/>
      <c r="M190" s="80"/>
      <c r="N190" s="80"/>
      <c r="O190" s="80"/>
      <c r="P190" s="80"/>
      <c r="Q190" s="80"/>
    </row>
    <row r="191" spans="1:17">
      <c r="A191" s="80" t="s">
        <v>363</v>
      </c>
      <c r="B191" s="80" t="s">
        <v>172</v>
      </c>
      <c r="C191" s="80" t="s">
        <v>38</v>
      </c>
      <c r="D191" s="80" t="s">
        <v>166</v>
      </c>
      <c r="E191" s="80"/>
      <c r="F191" s="80"/>
      <c r="G191" s="80"/>
      <c r="H191" s="80"/>
      <c r="I191" s="80" t="s">
        <v>173</v>
      </c>
      <c r="J191" s="80" t="s">
        <v>175</v>
      </c>
      <c r="K191" s="80"/>
      <c r="L191" s="80"/>
      <c r="M191" s="80"/>
      <c r="N191" s="80"/>
      <c r="O191" s="80"/>
      <c r="P191" s="80"/>
      <c r="Q191" s="80"/>
    </row>
    <row r="192" spans="1:17">
      <c r="A192" s="80" t="s">
        <v>364</v>
      </c>
      <c r="B192" s="80" t="s">
        <v>172</v>
      </c>
      <c r="C192" s="80" t="s">
        <v>38</v>
      </c>
      <c r="D192" s="80" t="s">
        <v>166</v>
      </c>
      <c r="E192" s="80"/>
      <c r="F192" s="80"/>
      <c r="G192" s="80"/>
      <c r="H192" s="80"/>
      <c r="I192" s="80" t="s">
        <v>173</v>
      </c>
      <c r="J192" s="80" t="s">
        <v>175</v>
      </c>
      <c r="K192" s="80"/>
      <c r="L192" s="80"/>
      <c r="M192" s="80"/>
      <c r="N192" s="80"/>
      <c r="O192" s="80"/>
      <c r="P192" s="80"/>
      <c r="Q192" s="80"/>
    </row>
    <row r="193" spans="1:17">
      <c r="A193" s="80" t="s">
        <v>365</v>
      </c>
      <c r="B193" s="80" t="s">
        <v>172</v>
      </c>
      <c r="C193" s="80" t="s">
        <v>38</v>
      </c>
      <c r="D193" s="80" t="s">
        <v>166</v>
      </c>
      <c r="E193" s="80"/>
      <c r="F193" s="80"/>
      <c r="G193" s="80"/>
      <c r="H193" s="80"/>
      <c r="I193" s="80" t="s">
        <v>173</v>
      </c>
      <c r="J193" s="80" t="s">
        <v>175</v>
      </c>
      <c r="K193" s="80"/>
      <c r="L193" s="80"/>
      <c r="M193" s="80"/>
      <c r="N193" s="80"/>
      <c r="O193" s="80"/>
      <c r="P193" s="80"/>
      <c r="Q193" s="80"/>
    </row>
    <row r="194" spans="1:17">
      <c r="A194" s="80" t="s">
        <v>366</v>
      </c>
      <c r="B194" s="80" t="s">
        <v>172</v>
      </c>
      <c r="C194" s="80" t="s">
        <v>38</v>
      </c>
      <c r="D194" s="80" t="s">
        <v>166</v>
      </c>
      <c r="E194" s="80"/>
      <c r="F194" s="80"/>
      <c r="G194" s="80"/>
      <c r="H194" s="80"/>
      <c r="I194" s="80" t="s">
        <v>173</v>
      </c>
      <c r="J194" s="80" t="s">
        <v>175</v>
      </c>
      <c r="K194" s="80"/>
      <c r="L194" s="80"/>
      <c r="M194" s="80"/>
      <c r="N194" s="80"/>
      <c r="O194" s="80"/>
      <c r="P194" s="80"/>
      <c r="Q194" s="80"/>
    </row>
    <row r="195" spans="1:17">
      <c r="A195" s="80" t="s">
        <v>367</v>
      </c>
      <c r="B195" s="80" t="s">
        <v>172</v>
      </c>
      <c r="C195" s="80" t="s">
        <v>38</v>
      </c>
      <c r="D195" s="80" t="s">
        <v>166</v>
      </c>
      <c r="E195" s="80"/>
      <c r="F195" s="80"/>
      <c r="G195" s="80"/>
      <c r="H195" s="80"/>
      <c r="I195" s="80" t="s">
        <v>173</v>
      </c>
      <c r="J195" s="80" t="s">
        <v>175</v>
      </c>
      <c r="K195" s="80"/>
      <c r="L195" s="80"/>
      <c r="M195" s="80"/>
      <c r="N195" s="80"/>
      <c r="O195" s="80"/>
      <c r="P195" s="80"/>
      <c r="Q195" s="80"/>
    </row>
    <row r="196" spans="1:17">
      <c r="A196" s="80" t="s">
        <v>368</v>
      </c>
      <c r="B196" s="80" t="s">
        <v>172</v>
      </c>
      <c r="C196" s="80" t="s">
        <v>38</v>
      </c>
      <c r="D196" s="80" t="s">
        <v>166</v>
      </c>
      <c r="E196" s="80"/>
      <c r="F196" s="80"/>
      <c r="G196" s="80"/>
      <c r="H196" s="80"/>
      <c r="I196" s="80" t="s">
        <v>173</v>
      </c>
      <c r="J196" s="80" t="s">
        <v>175</v>
      </c>
      <c r="K196" s="80"/>
      <c r="L196" s="80"/>
      <c r="M196" s="80"/>
      <c r="N196" s="80"/>
      <c r="O196" s="80"/>
      <c r="P196" s="80"/>
      <c r="Q196" s="80"/>
    </row>
    <row r="197" spans="1:17">
      <c r="A197" s="80" t="s">
        <v>369</v>
      </c>
      <c r="B197" s="80" t="s">
        <v>172</v>
      </c>
      <c r="C197" s="80" t="s">
        <v>38</v>
      </c>
      <c r="D197" s="80" t="s">
        <v>166</v>
      </c>
      <c r="E197" s="80"/>
      <c r="F197" s="80"/>
      <c r="G197" s="80"/>
      <c r="H197" s="80"/>
      <c r="I197" s="80" t="s">
        <v>173</v>
      </c>
      <c r="J197" s="80" t="s">
        <v>175</v>
      </c>
      <c r="K197" s="80"/>
      <c r="L197" s="80"/>
      <c r="M197" s="80"/>
      <c r="N197" s="80"/>
      <c r="O197" s="80"/>
      <c r="P197" s="80"/>
      <c r="Q197" s="80"/>
    </row>
    <row r="198" spans="1:17">
      <c r="A198" s="80" t="s">
        <v>370</v>
      </c>
      <c r="B198" s="80" t="s">
        <v>172</v>
      </c>
      <c r="C198" s="80" t="s">
        <v>38</v>
      </c>
      <c r="D198" s="80" t="s">
        <v>166</v>
      </c>
      <c r="E198" s="80"/>
      <c r="F198" s="80"/>
      <c r="G198" s="80"/>
      <c r="H198" s="80"/>
      <c r="I198" s="80" t="s">
        <v>173</v>
      </c>
      <c r="J198" s="80" t="s">
        <v>175</v>
      </c>
      <c r="K198" s="80"/>
      <c r="L198" s="80"/>
      <c r="M198" s="80"/>
      <c r="N198" s="80"/>
      <c r="O198" s="80"/>
      <c r="P198" s="80"/>
      <c r="Q198" s="80"/>
    </row>
    <row r="199" spans="1:17">
      <c r="A199" s="80" t="s">
        <v>371</v>
      </c>
      <c r="B199" s="80" t="s">
        <v>172</v>
      </c>
      <c r="C199" s="80" t="s">
        <v>38</v>
      </c>
      <c r="D199" s="80" t="s">
        <v>166</v>
      </c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pans="1:17">
      <c r="A200" s="80" t="s">
        <v>372</v>
      </c>
      <c r="B200" s="80" t="s">
        <v>172</v>
      </c>
      <c r="C200" s="80" t="s">
        <v>38</v>
      </c>
      <c r="D200" s="80" t="s">
        <v>166</v>
      </c>
      <c r="E200" s="80"/>
      <c r="F200" s="80"/>
      <c r="G200" s="80"/>
      <c r="H200" s="80"/>
      <c r="I200" s="80" t="s">
        <v>173</v>
      </c>
      <c r="J200" s="80" t="s">
        <v>175</v>
      </c>
      <c r="K200" s="80"/>
      <c r="L200" s="80"/>
      <c r="M200" s="80"/>
      <c r="N200" s="80"/>
      <c r="O200" s="80"/>
      <c r="P200" s="80"/>
      <c r="Q200" s="80"/>
    </row>
    <row r="201" spans="1:17">
      <c r="A201" s="80" t="s">
        <v>373</v>
      </c>
      <c r="B201" s="80" t="s">
        <v>172</v>
      </c>
      <c r="C201" s="80" t="s">
        <v>38</v>
      </c>
      <c r="D201" s="80" t="s">
        <v>166</v>
      </c>
      <c r="E201" s="80"/>
      <c r="F201" s="80"/>
      <c r="G201" s="80"/>
      <c r="H201" s="80"/>
      <c r="I201" s="80" t="s">
        <v>173</v>
      </c>
      <c r="J201" s="80" t="s">
        <v>175</v>
      </c>
      <c r="K201" s="80"/>
      <c r="L201" s="80"/>
      <c r="M201" s="80"/>
      <c r="N201" s="80"/>
      <c r="O201" s="80"/>
      <c r="P201" s="80"/>
      <c r="Q201" s="80"/>
    </row>
    <row r="202" spans="1:17">
      <c r="A202" s="80" t="s">
        <v>374</v>
      </c>
      <c r="B202" s="80" t="s">
        <v>172</v>
      </c>
      <c r="C202" s="80" t="s">
        <v>38</v>
      </c>
      <c r="D202" s="80" t="s">
        <v>166</v>
      </c>
      <c r="E202" s="80"/>
      <c r="F202" s="80"/>
      <c r="G202" s="80"/>
      <c r="H202" s="80"/>
      <c r="I202" s="80" t="s">
        <v>173</v>
      </c>
      <c r="J202" s="80" t="s">
        <v>175</v>
      </c>
      <c r="K202" s="80"/>
      <c r="L202" s="80"/>
      <c r="M202" s="80"/>
      <c r="N202" s="80"/>
      <c r="O202" s="80"/>
      <c r="P202" s="80"/>
      <c r="Q202" s="80"/>
    </row>
    <row r="203" spans="1:17">
      <c r="A203" s="80" t="s">
        <v>375</v>
      </c>
      <c r="B203" s="80" t="s">
        <v>172</v>
      </c>
      <c r="C203" s="80" t="s">
        <v>38</v>
      </c>
      <c r="D203" s="80" t="s">
        <v>166</v>
      </c>
      <c r="E203" s="80"/>
      <c r="F203" s="80"/>
      <c r="G203" s="80"/>
      <c r="H203" s="80"/>
      <c r="I203" s="80" t="s">
        <v>173</v>
      </c>
      <c r="J203" s="80" t="s">
        <v>175</v>
      </c>
      <c r="K203" s="80"/>
      <c r="L203" s="80"/>
      <c r="M203" s="80"/>
      <c r="N203" s="80"/>
      <c r="O203" s="80"/>
      <c r="P203" s="80"/>
      <c r="Q203" s="80"/>
    </row>
    <row r="204" spans="1:17">
      <c r="A204" s="80" t="s">
        <v>376</v>
      </c>
      <c r="B204" s="80" t="s">
        <v>172</v>
      </c>
      <c r="C204" s="80" t="s">
        <v>38</v>
      </c>
      <c r="D204" s="80" t="s">
        <v>166</v>
      </c>
      <c r="E204" s="80"/>
      <c r="F204" s="80"/>
      <c r="G204" s="80"/>
      <c r="H204" s="80"/>
      <c r="I204" s="80" t="s">
        <v>173</v>
      </c>
      <c r="J204" s="80" t="s">
        <v>175</v>
      </c>
      <c r="K204" s="80"/>
      <c r="L204" s="80"/>
      <c r="M204" s="80"/>
      <c r="N204" s="80"/>
      <c r="O204" s="80"/>
      <c r="P204" s="80"/>
      <c r="Q204" s="80"/>
    </row>
    <row r="205" spans="1:17">
      <c r="A205" s="80" t="s">
        <v>377</v>
      </c>
      <c r="B205" s="80" t="s">
        <v>172</v>
      </c>
      <c r="C205" s="80" t="s">
        <v>38</v>
      </c>
      <c r="D205" s="80" t="s">
        <v>166</v>
      </c>
      <c r="E205" s="80"/>
      <c r="F205" s="80"/>
      <c r="G205" s="80"/>
      <c r="H205" s="80"/>
      <c r="I205" s="80" t="s">
        <v>173</v>
      </c>
      <c r="J205" s="80" t="s">
        <v>175</v>
      </c>
      <c r="K205" s="80"/>
      <c r="L205" s="80"/>
      <c r="M205" s="80"/>
      <c r="N205" s="80"/>
      <c r="O205" s="80"/>
      <c r="P205" s="80"/>
      <c r="Q205" s="80"/>
    </row>
    <row r="206" spans="1:17">
      <c r="A206" s="80" t="s">
        <v>378</v>
      </c>
      <c r="B206" s="80" t="s">
        <v>172</v>
      </c>
      <c r="C206" s="80" t="s">
        <v>38</v>
      </c>
      <c r="D206" s="80" t="s">
        <v>166</v>
      </c>
      <c r="E206" s="80"/>
      <c r="F206" s="80"/>
      <c r="G206" s="80"/>
      <c r="H206" s="80"/>
      <c r="I206" s="80" t="s">
        <v>173</v>
      </c>
      <c r="J206" s="80" t="s">
        <v>175</v>
      </c>
      <c r="K206" s="80"/>
      <c r="L206" s="80"/>
      <c r="M206" s="80"/>
      <c r="N206" s="80"/>
      <c r="O206" s="80"/>
      <c r="P206" s="80"/>
      <c r="Q206" s="80"/>
    </row>
    <row r="207" spans="1:17">
      <c r="A207" s="80" t="s">
        <v>379</v>
      </c>
      <c r="B207" s="80" t="s">
        <v>172</v>
      </c>
      <c r="C207" s="80" t="s">
        <v>38</v>
      </c>
      <c r="D207" s="80" t="s">
        <v>166</v>
      </c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pans="1:17">
      <c r="A208" s="80" t="s">
        <v>380</v>
      </c>
      <c r="B208" s="80" t="s">
        <v>172</v>
      </c>
      <c r="C208" s="80" t="s">
        <v>38</v>
      </c>
      <c r="D208" s="80" t="s">
        <v>166</v>
      </c>
      <c r="E208" s="80"/>
      <c r="F208" s="80"/>
      <c r="G208" s="80"/>
      <c r="H208" s="80"/>
      <c r="I208" s="80" t="s">
        <v>173</v>
      </c>
      <c r="J208" s="80" t="s">
        <v>175</v>
      </c>
      <c r="K208" s="80"/>
      <c r="L208" s="80"/>
      <c r="M208" s="80"/>
      <c r="N208" s="80"/>
      <c r="O208" s="80"/>
      <c r="P208" s="80"/>
      <c r="Q208" s="80"/>
    </row>
    <row r="209" spans="1:17">
      <c r="A209" s="80" t="s">
        <v>381</v>
      </c>
      <c r="B209" s="80" t="s">
        <v>172</v>
      </c>
      <c r="C209" s="80" t="s">
        <v>38</v>
      </c>
      <c r="D209" s="80" t="s">
        <v>166</v>
      </c>
      <c r="E209" s="80"/>
      <c r="F209" s="80"/>
      <c r="G209" s="80"/>
      <c r="H209" s="80"/>
      <c r="I209" s="80" t="s">
        <v>173</v>
      </c>
      <c r="J209" s="80" t="s">
        <v>175</v>
      </c>
      <c r="K209" s="80"/>
      <c r="L209" s="80"/>
      <c r="M209" s="80"/>
      <c r="N209" s="80"/>
      <c r="O209" s="80"/>
      <c r="P209" s="80"/>
      <c r="Q209" s="80"/>
    </row>
    <row r="210" spans="1:17">
      <c r="A210" s="80" t="s">
        <v>382</v>
      </c>
      <c r="B210" s="80" t="s">
        <v>172</v>
      </c>
      <c r="C210" s="80" t="s">
        <v>38</v>
      </c>
      <c r="D210" s="80" t="s">
        <v>166</v>
      </c>
      <c r="E210" s="80"/>
      <c r="F210" s="80"/>
      <c r="G210" s="80"/>
      <c r="H210" s="80"/>
      <c r="I210" s="80" t="s">
        <v>173</v>
      </c>
      <c r="J210" s="80" t="s">
        <v>175</v>
      </c>
      <c r="K210" s="80"/>
      <c r="L210" s="80"/>
      <c r="M210" s="80"/>
      <c r="N210" s="80"/>
      <c r="O210" s="80"/>
      <c r="P210" s="80"/>
      <c r="Q210" s="80"/>
    </row>
    <row r="211" spans="1:17">
      <c r="A211" s="80" t="s">
        <v>383</v>
      </c>
      <c r="B211" s="80" t="s">
        <v>172</v>
      </c>
      <c r="C211" s="80" t="s">
        <v>38</v>
      </c>
      <c r="D211" s="80" t="s">
        <v>166</v>
      </c>
      <c r="E211" s="80"/>
      <c r="F211" s="80"/>
      <c r="G211" s="80"/>
      <c r="H211" s="80"/>
      <c r="I211" s="80" t="s">
        <v>173</v>
      </c>
      <c r="J211" s="80" t="s">
        <v>175</v>
      </c>
      <c r="K211" s="80"/>
      <c r="L211" s="80"/>
      <c r="M211" s="80"/>
      <c r="N211" s="80"/>
      <c r="O211" s="80"/>
      <c r="P211" s="80"/>
      <c r="Q211" s="80"/>
    </row>
    <row r="212" spans="1:17">
      <c r="A212" s="80" t="s">
        <v>384</v>
      </c>
      <c r="B212" s="80" t="s">
        <v>172</v>
      </c>
      <c r="C212" s="80" t="s">
        <v>38</v>
      </c>
      <c r="D212" s="80" t="s">
        <v>166</v>
      </c>
      <c r="E212" s="80"/>
      <c r="F212" s="80"/>
      <c r="G212" s="80"/>
      <c r="H212" s="80"/>
      <c r="I212" s="80" t="s">
        <v>173</v>
      </c>
      <c r="J212" s="80" t="s">
        <v>175</v>
      </c>
      <c r="K212" s="80"/>
      <c r="L212" s="80"/>
      <c r="M212" s="80"/>
      <c r="N212" s="80"/>
      <c r="O212" s="80"/>
      <c r="P212" s="80"/>
      <c r="Q212" s="80"/>
    </row>
    <row r="213" spans="1:17">
      <c r="A213" s="80" t="s">
        <v>385</v>
      </c>
      <c r="B213" s="80" t="s">
        <v>172</v>
      </c>
      <c r="C213" s="80" t="s">
        <v>38</v>
      </c>
      <c r="D213" s="80" t="s">
        <v>166</v>
      </c>
      <c r="E213" s="80"/>
      <c r="F213" s="80"/>
      <c r="G213" s="80"/>
      <c r="H213" s="80"/>
      <c r="I213" s="80" t="s">
        <v>173</v>
      </c>
      <c r="J213" s="80" t="s">
        <v>175</v>
      </c>
      <c r="K213" s="80"/>
      <c r="L213" s="80"/>
      <c r="M213" s="80"/>
      <c r="N213" s="80"/>
      <c r="O213" s="80"/>
      <c r="P213" s="80"/>
      <c r="Q213" s="80"/>
    </row>
    <row r="214" spans="1:17">
      <c r="A214" s="80" t="s">
        <v>386</v>
      </c>
      <c r="B214" s="80" t="s">
        <v>172</v>
      </c>
      <c r="C214" s="80" t="s">
        <v>38</v>
      </c>
      <c r="D214" s="80" t="s">
        <v>166</v>
      </c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pans="1:17">
      <c r="A215" s="80" t="s">
        <v>387</v>
      </c>
      <c r="B215" s="80" t="s">
        <v>172</v>
      </c>
      <c r="C215" s="80" t="s">
        <v>38</v>
      </c>
      <c r="D215" s="80" t="s">
        <v>166</v>
      </c>
      <c r="E215" s="80"/>
      <c r="F215" s="80"/>
      <c r="G215" s="80"/>
      <c r="H215" s="80"/>
      <c r="I215" s="80" t="s">
        <v>173</v>
      </c>
      <c r="J215" s="80" t="s">
        <v>175</v>
      </c>
      <c r="K215" s="80"/>
      <c r="L215" s="80"/>
      <c r="M215" s="80"/>
      <c r="N215" s="80"/>
      <c r="O215" s="80"/>
      <c r="P215" s="80"/>
      <c r="Q215" s="80"/>
    </row>
    <row r="216" spans="1:17">
      <c r="A216" s="80" t="s">
        <v>388</v>
      </c>
      <c r="B216" s="80" t="s">
        <v>172</v>
      </c>
      <c r="C216" s="80" t="s">
        <v>38</v>
      </c>
      <c r="D216" s="80" t="s">
        <v>166</v>
      </c>
      <c r="E216" s="80"/>
      <c r="F216" s="80"/>
      <c r="G216" s="80"/>
      <c r="H216" s="80"/>
      <c r="I216" s="80" t="s">
        <v>173</v>
      </c>
      <c r="J216" s="80" t="s">
        <v>175</v>
      </c>
      <c r="K216" s="80"/>
      <c r="L216" s="80"/>
      <c r="M216" s="80"/>
      <c r="N216" s="80"/>
      <c r="O216" s="80"/>
      <c r="P216" s="80"/>
      <c r="Q216" s="80"/>
    </row>
    <row r="217" spans="1:17">
      <c r="A217" s="80" t="s">
        <v>389</v>
      </c>
      <c r="B217" s="80" t="s">
        <v>172</v>
      </c>
      <c r="C217" s="80" t="s">
        <v>38</v>
      </c>
      <c r="D217" s="80" t="s">
        <v>166</v>
      </c>
      <c r="E217" s="80"/>
      <c r="F217" s="80"/>
      <c r="G217" s="80"/>
      <c r="H217" s="80"/>
      <c r="I217" s="80" t="s">
        <v>173</v>
      </c>
      <c r="J217" s="80" t="s">
        <v>175</v>
      </c>
      <c r="K217" s="80"/>
      <c r="L217" s="80"/>
      <c r="M217" s="80"/>
      <c r="N217" s="80"/>
      <c r="O217" s="80"/>
      <c r="P217" s="80"/>
      <c r="Q217" s="80"/>
    </row>
    <row r="218" spans="1:17">
      <c r="A218" s="80" t="s">
        <v>390</v>
      </c>
      <c r="B218" s="80" t="s">
        <v>172</v>
      </c>
      <c r="C218" s="80" t="s">
        <v>38</v>
      </c>
      <c r="D218" s="80" t="s">
        <v>166</v>
      </c>
      <c r="E218" s="80"/>
      <c r="F218" s="80"/>
      <c r="G218" s="80"/>
      <c r="H218" s="80"/>
      <c r="I218" s="80" t="s">
        <v>176</v>
      </c>
      <c r="J218" s="80"/>
      <c r="K218" s="80"/>
      <c r="L218" s="80"/>
      <c r="M218" s="80"/>
      <c r="N218" s="80"/>
      <c r="O218" s="80"/>
      <c r="P218" s="80"/>
      <c r="Q218" s="80"/>
    </row>
    <row r="219" spans="1:17">
      <c r="A219" s="80" t="s">
        <v>391</v>
      </c>
      <c r="B219" s="80" t="s">
        <v>172</v>
      </c>
      <c r="C219" s="80" t="s">
        <v>38</v>
      </c>
      <c r="D219" s="80" t="s">
        <v>166</v>
      </c>
      <c r="E219" s="80"/>
      <c r="F219" s="80"/>
      <c r="G219" s="80"/>
      <c r="H219" s="80"/>
      <c r="I219" s="80" t="s">
        <v>176</v>
      </c>
      <c r="J219" s="80" t="s">
        <v>37</v>
      </c>
      <c r="K219" s="80"/>
      <c r="L219" s="80"/>
      <c r="M219" s="80"/>
      <c r="N219" s="80"/>
      <c r="O219" s="80"/>
      <c r="P219" s="80"/>
      <c r="Q219" s="80"/>
    </row>
    <row r="220" spans="1:17">
      <c r="A220" s="80" t="s">
        <v>392</v>
      </c>
      <c r="B220" s="80" t="s">
        <v>172</v>
      </c>
      <c r="C220" s="80" t="s">
        <v>38</v>
      </c>
      <c r="D220" s="80" t="s">
        <v>166</v>
      </c>
      <c r="E220" s="80"/>
      <c r="F220" s="80"/>
      <c r="G220" s="80"/>
      <c r="H220" s="80"/>
      <c r="I220" s="80" t="s">
        <v>176</v>
      </c>
      <c r="J220" s="80" t="s">
        <v>37</v>
      </c>
      <c r="K220" s="80"/>
      <c r="L220" s="80"/>
      <c r="M220" s="80"/>
      <c r="N220" s="80"/>
      <c r="O220" s="80"/>
      <c r="P220" s="80"/>
      <c r="Q220" s="80"/>
    </row>
    <row r="221" spans="1:17">
      <c r="A221" s="80" t="s">
        <v>393</v>
      </c>
      <c r="B221" s="80" t="s">
        <v>172</v>
      </c>
      <c r="C221" s="80" t="s">
        <v>38</v>
      </c>
      <c r="D221" s="80" t="s">
        <v>166</v>
      </c>
      <c r="E221" s="80"/>
      <c r="F221" s="80"/>
      <c r="G221" s="80"/>
      <c r="H221" s="80"/>
      <c r="I221" s="80" t="s">
        <v>176</v>
      </c>
      <c r="J221" s="80"/>
      <c r="K221" s="80"/>
      <c r="L221" s="80"/>
      <c r="M221" s="80"/>
      <c r="N221" s="80"/>
      <c r="O221" s="80"/>
      <c r="P221" s="80"/>
      <c r="Q221" s="80"/>
    </row>
    <row r="222" spans="1:17">
      <c r="A222" s="80" t="s">
        <v>394</v>
      </c>
      <c r="B222" s="80" t="s">
        <v>172</v>
      </c>
      <c r="C222" s="80" t="s">
        <v>38</v>
      </c>
      <c r="D222" s="80" t="s">
        <v>166</v>
      </c>
      <c r="E222" s="80"/>
      <c r="F222" s="80"/>
      <c r="G222" s="80"/>
      <c r="H222" s="80"/>
      <c r="I222" s="80" t="s">
        <v>176</v>
      </c>
      <c r="J222" s="80" t="s">
        <v>37</v>
      </c>
      <c r="K222" s="80"/>
      <c r="L222" s="80"/>
      <c r="M222" s="80"/>
      <c r="N222" s="80"/>
      <c r="O222" s="80"/>
      <c r="P222" s="80"/>
      <c r="Q222" s="80"/>
    </row>
    <row r="223" spans="1:17">
      <c r="A223" s="80" t="s">
        <v>395</v>
      </c>
      <c r="B223" s="80" t="s">
        <v>172</v>
      </c>
      <c r="C223" s="80" t="s">
        <v>38</v>
      </c>
      <c r="D223" s="80" t="s">
        <v>166</v>
      </c>
      <c r="E223" s="80"/>
      <c r="F223" s="80"/>
      <c r="G223" s="80"/>
      <c r="H223" s="80"/>
      <c r="I223" s="80" t="s">
        <v>176</v>
      </c>
      <c r="J223" s="80" t="s">
        <v>37</v>
      </c>
      <c r="K223" s="80"/>
      <c r="L223" s="80"/>
      <c r="M223" s="80"/>
      <c r="N223" s="80"/>
      <c r="O223" s="80"/>
      <c r="P223" s="80"/>
      <c r="Q223" s="80"/>
    </row>
    <row r="224" spans="1:17">
      <c r="A224" s="80" t="s">
        <v>396</v>
      </c>
      <c r="B224" s="80" t="s">
        <v>172</v>
      </c>
      <c r="C224" s="80" t="s">
        <v>38</v>
      </c>
      <c r="D224" s="80" t="s">
        <v>166</v>
      </c>
      <c r="E224" s="80"/>
      <c r="F224" s="80"/>
      <c r="G224" s="80"/>
      <c r="H224" s="80"/>
      <c r="I224" s="80" t="s">
        <v>176</v>
      </c>
      <c r="J224" s="80" t="s">
        <v>37</v>
      </c>
      <c r="K224" s="80"/>
      <c r="L224" s="80"/>
      <c r="M224" s="80"/>
      <c r="N224" s="80"/>
      <c r="O224" s="80"/>
      <c r="P224" s="80"/>
      <c r="Q224" s="80"/>
    </row>
    <row r="225" spans="1:17">
      <c r="A225" s="80" t="s">
        <v>397</v>
      </c>
      <c r="B225" s="80" t="s">
        <v>172</v>
      </c>
      <c r="C225" s="80" t="s">
        <v>38</v>
      </c>
      <c r="D225" s="80" t="s">
        <v>166</v>
      </c>
      <c r="E225" s="80"/>
      <c r="F225" s="80"/>
      <c r="G225" s="80"/>
      <c r="H225" s="80"/>
      <c r="I225" s="80" t="s">
        <v>176</v>
      </c>
      <c r="J225" s="80" t="s">
        <v>37</v>
      </c>
      <c r="K225" s="80"/>
      <c r="L225" s="80"/>
      <c r="M225" s="80"/>
      <c r="N225" s="80"/>
      <c r="O225" s="80"/>
      <c r="P225" s="80"/>
      <c r="Q225" s="80"/>
    </row>
    <row r="226" spans="1:17">
      <c r="A226" s="80" t="s">
        <v>398</v>
      </c>
      <c r="B226" s="80" t="s">
        <v>172</v>
      </c>
      <c r="C226" s="80" t="s">
        <v>38</v>
      </c>
      <c r="D226" s="80" t="s">
        <v>166</v>
      </c>
      <c r="E226" s="80"/>
      <c r="F226" s="80"/>
      <c r="G226" s="80"/>
      <c r="H226" s="80"/>
      <c r="I226" s="80" t="s">
        <v>176</v>
      </c>
      <c r="J226" s="80" t="s">
        <v>37</v>
      </c>
      <c r="K226" s="80"/>
      <c r="L226" s="80"/>
      <c r="M226" s="80"/>
      <c r="N226" s="80"/>
      <c r="O226" s="80"/>
      <c r="P226" s="80"/>
      <c r="Q226" s="80"/>
    </row>
    <row r="227" spans="1:17">
      <c r="A227" s="80" t="s">
        <v>399</v>
      </c>
      <c r="B227" s="80" t="s">
        <v>172</v>
      </c>
      <c r="C227" s="80" t="s">
        <v>38</v>
      </c>
      <c r="D227" s="80" t="s">
        <v>166</v>
      </c>
      <c r="E227" s="80"/>
      <c r="F227" s="80"/>
      <c r="G227" s="80"/>
      <c r="H227" s="80"/>
      <c r="I227" s="80" t="s">
        <v>176</v>
      </c>
      <c r="J227" s="80" t="s">
        <v>37</v>
      </c>
      <c r="K227" s="80"/>
      <c r="L227" s="80"/>
      <c r="M227" s="80"/>
      <c r="N227" s="80"/>
      <c r="O227" s="80"/>
      <c r="P227" s="80"/>
      <c r="Q227" s="80"/>
    </row>
    <row r="228" spans="1:17">
      <c r="A228" s="80" t="s">
        <v>400</v>
      </c>
      <c r="B228" s="80" t="s">
        <v>172</v>
      </c>
      <c r="C228" s="80" t="s">
        <v>38</v>
      </c>
      <c r="D228" s="80" t="s">
        <v>166</v>
      </c>
      <c r="E228" s="80"/>
      <c r="F228" s="80"/>
      <c r="G228" s="80"/>
      <c r="H228" s="80"/>
      <c r="I228" s="80" t="s">
        <v>176</v>
      </c>
      <c r="J228" s="80" t="s">
        <v>37</v>
      </c>
      <c r="K228" s="80"/>
      <c r="L228" s="80"/>
      <c r="M228" s="80"/>
      <c r="N228" s="80"/>
      <c r="O228" s="80"/>
      <c r="P228" s="80"/>
      <c r="Q228" s="80"/>
    </row>
    <row r="229" spans="1:17">
      <c r="A229" s="80" t="s">
        <v>401</v>
      </c>
      <c r="B229" s="80" t="s">
        <v>172</v>
      </c>
      <c r="C229" s="80" t="s">
        <v>38</v>
      </c>
      <c r="D229" s="80" t="s">
        <v>166</v>
      </c>
      <c r="E229" s="80"/>
      <c r="F229" s="80"/>
      <c r="G229" s="80"/>
      <c r="H229" s="80"/>
      <c r="I229" s="80" t="s">
        <v>176</v>
      </c>
      <c r="J229" s="80"/>
      <c r="K229" s="80"/>
      <c r="L229" s="80"/>
      <c r="M229" s="80"/>
      <c r="N229" s="80"/>
      <c r="O229" s="80"/>
      <c r="P229" s="80"/>
      <c r="Q229" s="80"/>
    </row>
    <row r="230" spans="1:17">
      <c r="A230" s="80" t="s">
        <v>402</v>
      </c>
      <c r="B230" s="80" t="s">
        <v>172</v>
      </c>
      <c r="C230" s="80" t="s">
        <v>38</v>
      </c>
      <c r="D230" s="80" t="s">
        <v>166</v>
      </c>
      <c r="E230" s="80"/>
      <c r="F230" s="80"/>
      <c r="G230" s="80"/>
      <c r="H230" s="80"/>
      <c r="I230" s="80" t="s">
        <v>176</v>
      </c>
      <c r="J230" s="80" t="s">
        <v>37</v>
      </c>
      <c r="K230" s="80"/>
      <c r="L230" s="80"/>
      <c r="M230" s="80"/>
      <c r="N230" s="80"/>
      <c r="O230" s="80"/>
      <c r="P230" s="80"/>
      <c r="Q230" s="80"/>
    </row>
    <row r="231" spans="1:17">
      <c r="A231" s="80" t="s">
        <v>403</v>
      </c>
      <c r="B231" s="80" t="s">
        <v>172</v>
      </c>
      <c r="C231" s="80" t="s">
        <v>38</v>
      </c>
      <c r="D231" s="80" t="s">
        <v>166</v>
      </c>
      <c r="E231" s="80"/>
      <c r="F231" s="80"/>
      <c r="G231" s="80"/>
      <c r="H231" s="80"/>
      <c r="I231" s="80" t="s">
        <v>176</v>
      </c>
      <c r="J231" s="80" t="s">
        <v>37</v>
      </c>
      <c r="K231" s="80"/>
      <c r="L231" s="80"/>
      <c r="M231" s="80"/>
      <c r="N231" s="80"/>
      <c r="O231" s="80"/>
      <c r="P231" s="80"/>
      <c r="Q231" s="80"/>
    </row>
    <row r="232" spans="1:17">
      <c r="A232" s="80" t="s">
        <v>404</v>
      </c>
      <c r="B232" s="80" t="s">
        <v>172</v>
      </c>
      <c r="C232" s="80" t="s">
        <v>38</v>
      </c>
      <c r="D232" s="80" t="s">
        <v>166</v>
      </c>
      <c r="E232" s="80"/>
      <c r="F232" s="80"/>
      <c r="G232" s="80"/>
      <c r="H232" s="80"/>
      <c r="I232" s="80" t="s">
        <v>176</v>
      </c>
      <c r="J232" s="80" t="s">
        <v>37</v>
      </c>
      <c r="K232" s="80"/>
      <c r="L232" s="80"/>
      <c r="M232" s="80"/>
      <c r="N232" s="80"/>
      <c r="O232" s="80"/>
      <c r="P232" s="80"/>
      <c r="Q232" s="80"/>
    </row>
    <row r="233" spans="1:17">
      <c r="A233" s="80" t="s">
        <v>405</v>
      </c>
      <c r="B233" s="80" t="s">
        <v>172</v>
      </c>
      <c r="C233" s="80" t="s">
        <v>38</v>
      </c>
      <c r="D233" s="80" t="s">
        <v>166</v>
      </c>
      <c r="E233" s="80"/>
      <c r="F233" s="80"/>
      <c r="G233" s="80"/>
      <c r="H233" s="80"/>
      <c r="I233" s="80" t="s">
        <v>176</v>
      </c>
      <c r="J233" s="80" t="s">
        <v>37</v>
      </c>
      <c r="K233" s="80"/>
      <c r="L233" s="80"/>
      <c r="M233" s="80"/>
      <c r="N233" s="80"/>
      <c r="O233" s="80"/>
      <c r="P233" s="80"/>
      <c r="Q233" s="80"/>
    </row>
    <row r="234" spans="1:17">
      <c r="A234" s="80" t="s">
        <v>406</v>
      </c>
      <c r="B234" s="80" t="s">
        <v>172</v>
      </c>
      <c r="C234" s="80" t="s">
        <v>38</v>
      </c>
      <c r="D234" s="80" t="s">
        <v>166</v>
      </c>
      <c r="E234" s="80"/>
      <c r="F234" s="80"/>
      <c r="G234" s="80"/>
      <c r="H234" s="80"/>
      <c r="I234" s="80" t="s">
        <v>176</v>
      </c>
      <c r="J234" s="80" t="s">
        <v>37</v>
      </c>
      <c r="K234" s="80"/>
      <c r="L234" s="80"/>
      <c r="M234" s="80"/>
      <c r="N234" s="80"/>
      <c r="O234" s="80"/>
      <c r="P234" s="80"/>
      <c r="Q234" s="80"/>
    </row>
    <row r="235" spans="1:17">
      <c r="A235" s="80" t="s">
        <v>407</v>
      </c>
      <c r="B235" s="80" t="s">
        <v>172</v>
      </c>
      <c r="C235" s="80" t="s">
        <v>38</v>
      </c>
      <c r="D235" s="80" t="s">
        <v>166</v>
      </c>
      <c r="E235" s="80"/>
      <c r="F235" s="80"/>
      <c r="G235" s="80"/>
      <c r="H235" s="80"/>
      <c r="I235" s="80" t="s">
        <v>176</v>
      </c>
      <c r="J235" s="80" t="s">
        <v>37</v>
      </c>
      <c r="K235" s="80"/>
      <c r="L235" s="80"/>
      <c r="M235" s="80"/>
      <c r="N235" s="80"/>
      <c r="O235" s="80"/>
      <c r="P235" s="80"/>
      <c r="Q235" s="80"/>
    </row>
    <row r="236" spans="1:17">
      <c r="A236" s="80" t="s">
        <v>408</v>
      </c>
      <c r="B236" s="80" t="s">
        <v>172</v>
      </c>
      <c r="C236" s="80" t="s">
        <v>38</v>
      </c>
      <c r="D236" s="80" t="s">
        <v>166</v>
      </c>
      <c r="E236" s="80"/>
      <c r="F236" s="80"/>
      <c r="G236" s="80"/>
      <c r="H236" s="80"/>
      <c r="I236" s="80" t="s">
        <v>176</v>
      </c>
      <c r="J236" s="80" t="s">
        <v>37</v>
      </c>
      <c r="K236" s="80"/>
      <c r="L236" s="80"/>
      <c r="M236" s="80"/>
      <c r="N236" s="80"/>
      <c r="O236" s="80"/>
      <c r="P236" s="80"/>
      <c r="Q236" s="80"/>
    </row>
    <row r="237" spans="1:17">
      <c r="A237" s="80" t="s">
        <v>409</v>
      </c>
      <c r="B237" s="80" t="s">
        <v>172</v>
      </c>
      <c r="C237" s="80" t="s">
        <v>38</v>
      </c>
      <c r="D237" s="80" t="s">
        <v>166</v>
      </c>
      <c r="E237" s="80"/>
      <c r="F237" s="80"/>
      <c r="G237" s="80"/>
      <c r="H237" s="80"/>
      <c r="I237" s="80" t="s">
        <v>176</v>
      </c>
      <c r="J237" s="80"/>
      <c r="K237" s="80"/>
      <c r="L237" s="80"/>
      <c r="M237" s="80"/>
      <c r="N237" s="80"/>
      <c r="O237" s="80"/>
      <c r="P237" s="80"/>
      <c r="Q237" s="80"/>
    </row>
    <row r="238" spans="1:17">
      <c r="A238" s="80" t="s">
        <v>410</v>
      </c>
      <c r="B238" s="80" t="s">
        <v>172</v>
      </c>
      <c r="C238" s="80" t="s">
        <v>38</v>
      </c>
      <c r="D238" s="80" t="s">
        <v>166</v>
      </c>
      <c r="E238" s="80"/>
      <c r="F238" s="80"/>
      <c r="G238" s="80"/>
      <c r="H238" s="80"/>
      <c r="I238" s="80" t="s">
        <v>176</v>
      </c>
      <c r="J238" s="80" t="s">
        <v>37</v>
      </c>
      <c r="K238" s="80"/>
      <c r="L238" s="80"/>
      <c r="M238" s="80"/>
      <c r="N238" s="80"/>
      <c r="O238" s="80"/>
      <c r="P238" s="80"/>
      <c r="Q238" s="80"/>
    </row>
    <row r="239" spans="1:17">
      <c r="A239" s="80" t="s">
        <v>411</v>
      </c>
      <c r="B239" s="80" t="s">
        <v>172</v>
      </c>
      <c r="C239" s="80" t="s">
        <v>38</v>
      </c>
      <c r="D239" s="80" t="s">
        <v>166</v>
      </c>
      <c r="E239" s="80"/>
      <c r="F239" s="80"/>
      <c r="G239" s="80"/>
      <c r="H239" s="80"/>
      <c r="I239" s="80" t="s">
        <v>176</v>
      </c>
      <c r="J239" s="80" t="s">
        <v>37</v>
      </c>
      <c r="K239" s="80"/>
      <c r="L239" s="80"/>
      <c r="M239" s="80"/>
      <c r="N239" s="80"/>
      <c r="O239" s="80"/>
      <c r="P239" s="80"/>
      <c r="Q239" s="80"/>
    </row>
    <row r="240" spans="1:17">
      <c r="A240" s="80" t="s">
        <v>412</v>
      </c>
      <c r="B240" s="80" t="s">
        <v>172</v>
      </c>
      <c r="C240" s="80" t="s">
        <v>38</v>
      </c>
      <c r="D240" s="80" t="s">
        <v>166</v>
      </c>
      <c r="E240" s="80"/>
      <c r="F240" s="80"/>
      <c r="G240" s="80"/>
      <c r="H240" s="80"/>
      <c r="I240" s="80" t="s">
        <v>176</v>
      </c>
      <c r="J240" s="80" t="s">
        <v>37</v>
      </c>
      <c r="K240" s="80"/>
      <c r="L240" s="80"/>
      <c r="M240" s="80"/>
      <c r="N240" s="80"/>
      <c r="O240" s="80"/>
      <c r="P240" s="80"/>
      <c r="Q240" s="80"/>
    </row>
    <row r="241" spans="1:17">
      <c r="A241" s="80" t="s">
        <v>413</v>
      </c>
      <c r="B241" s="80" t="s">
        <v>172</v>
      </c>
      <c r="C241" s="80" t="s">
        <v>38</v>
      </c>
      <c r="D241" s="80" t="s">
        <v>166</v>
      </c>
      <c r="E241" s="80"/>
      <c r="F241" s="80"/>
      <c r="G241" s="80"/>
      <c r="H241" s="80"/>
      <c r="I241" s="80" t="s">
        <v>176</v>
      </c>
      <c r="J241" s="80" t="s">
        <v>37</v>
      </c>
      <c r="K241" s="80"/>
      <c r="L241" s="80"/>
      <c r="M241" s="80"/>
      <c r="N241" s="80"/>
      <c r="O241" s="80"/>
      <c r="P241" s="80"/>
      <c r="Q241" s="80"/>
    </row>
    <row r="242" spans="1:17">
      <c r="A242" s="80" t="s">
        <v>414</v>
      </c>
      <c r="B242" s="80" t="s">
        <v>172</v>
      </c>
      <c r="C242" s="80" t="s">
        <v>38</v>
      </c>
      <c r="D242" s="80" t="s">
        <v>166</v>
      </c>
      <c r="E242" s="80"/>
      <c r="F242" s="80"/>
      <c r="G242" s="80"/>
      <c r="H242" s="80"/>
      <c r="I242" s="80" t="s">
        <v>176</v>
      </c>
      <c r="J242" s="80" t="s">
        <v>37</v>
      </c>
      <c r="K242" s="80"/>
      <c r="L242" s="80"/>
      <c r="M242" s="80"/>
      <c r="N242" s="80"/>
      <c r="O242" s="80"/>
      <c r="P242" s="80"/>
      <c r="Q242" s="80"/>
    </row>
    <row r="243" spans="1:17">
      <c r="A243" s="80" t="s">
        <v>415</v>
      </c>
      <c r="B243" s="80" t="s">
        <v>172</v>
      </c>
      <c r="C243" s="80" t="s">
        <v>38</v>
      </c>
      <c r="D243" s="80" t="s">
        <v>166</v>
      </c>
      <c r="E243" s="80"/>
      <c r="F243" s="80"/>
      <c r="G243" s="80"/>
      <c r="H243" s="80"/>
      <c r="I243" s="80" t="s">
        <v>176</v>
      </c>
      <c r="J243" s="80" t="s">
        <v>37</v>
      </c>
      <c r="K243" s="80"/>
      <c r="L243" s="80"/>
      <c r="M243" s="80"/>
      <c r="N243" s="80"/>
      <c r="O243" s="80"/>
      <c r="P243" s="80"/>
      <c r="Q243" s="80"/>
    </row>
    <row r="244" spans="1:17">
      <c r="A244" s="80" t="s">
        <v>416</v>
      </c>
      <c r="B244" s="80" t="s">
        <v>172</v>
      </c>
      <c r="C244" s="80" t="s">
        <v>38</v>
      </c>
      <c r="D244" s="80" t="s">
        <v>166</v>
      </c>
      <c r="E244" s="80"/>
      <c r="F244" s="80"/>
      <c r="G244" s="80"/>
      <c r="H244" s="80"/>
      <c r="I244" s="80" t="s">
        <v>176</v>
      </c>
      <c r="J244" s="80" t="s">
        <v>37</v>
      </c>
      <c r="K244" s="80"/>
      <c r="L244" s="80"/>
      <c r="M244" s="80"/>
      <c r="N244" s="80"/>
      <c r="O244" s="80"/>
      <c r="P244" s="80"/>
      <c r="Q244" s="80"/>
    </row>
    <row r="245" spans="1:17">
      <c r="A245" s="80" t="s">
        <v>417</v>
      </c>
      <c r="B245" s="80" t="s">
        <v>172</v>
      </c>
      <c r="C245" s="80" t="s">
        <v>38</v>
      </c>
      <c r="D245" s="80" t="s">
        <v>166</v>
      </c>
      <c r="E245" s="80"/>
      <c r="F245" s="80"/>
      <c r="G245" s="80"/>
      <c r="H245" s="80"/>
      <c r="I245" s="80" t="s">
        <v>176</v>
      </c>
      <c r="J245" s="80" t="s">
        <v>37</v>
      </c>
      <c r="K245" s="80"/>
      <c r="L245" s="80"/>
      <c r="M245" s="80"/>
      <c r="N245" s="80"/>
      <c r="O245" s="80"/>
      <c r="P245" s="80"/>
      <c r="Q245" s="80"/>
    </row>
    <row r="246" spans="1:17">
      <c r="A246" s="80" t="s">
        <v>418</v>
      </c>
      <c r="B246" s="80" t="s">
        <v>172</v>
      </c>
      <c r="C246" s="80" t="s">
        <v>38</v>
      </c>
      <c r="D246" s="80" t="s">
        <v>166</v>
      </c>
      <c r="E246" s="80"/>
      <c r="F246" s="80"/>
      <c r="G246" s="80"/>
      <c r="H246" s="80"/>
      <c r="I246" s="80" t="s">
        <v>176</v>
      </c>
      <c r="J246" s="80" t="s">
        <v>37</v>
      </c>
      <c r="K246" s="80"/>
      <c r="L246" s="80"/>
      <c r="M246" s="80"/>
      <c r="N246" s="80"/>
      <c r="O246" s="80"/>
      <c r="P246" s="80"/>
      <c r="Q246" s="80"/>
    </row>
    <row r="247" spans="1:17">
      <c r="A247" s="80" t="s">
        <v>419</v>
      </c>
      <c r="B247" s="80" t="s">
        <v>172</v>
      </c>
      <c r="C247" s="80" t="s">
        <v>38</v>
      </c>
      <c r="D247" s="80" t="s">
        <v>166</v>
      </c>
      <c r="E247" s="80"/>
      <c r="F247" s="80"/>
      <c r="G247" s="80"/>
      <c r="H247" s="80"/>
      <c r="I247" s="80" t="s">
        <v>176</v>
      </c>
      <c r="J247" s="80"/>
      <c r="K247" s="80"/>
      <c r="L247" s="80"/>
      <c r="M247" s="80"/>
      <c r="N247" s="80"/>
      <c r="O247" s="80"/>
      <c r="P247" s="80"/>
      <c r="Q247" s="80"/>
    </row>
    <row r="248" spans="1:17">
      <c r="A248" s="80" t="s">
        <v>420</v>
      </c>
      <c r="B248" s="80" t="s">
        <v>172</v>
      </c>
      <c r="C248" s="80" t="s">
        <v>38</v>
      </c>
      <c r="D248" s="80" t="s">
        <v>166</v>
      </c>
      <c r="E248" s="80"/>
      <c r="F248" s="80"/>
      <c r="G248" s="80"/>
      <c r="H248" s="80"/>
      <c r="I248" s="80" t="s">
        <v>176</v>
      </c>
      <c r="J248" s="80" t="s">
        <v>37</v>
      </c>
      <c r="K248" s="80"/>
      <c r="L248" s="80"/>
      <c r="M248" s="80"/>
      <c r="N248" s="80"/>
      <c r="O248" s="80"/>
      <c r="P248" s="80"/>
      <c r="Q248" s="80"/>
    </row>
    <row r="249" spans="1:17">
      <c r="A249" s="80" t="s">
        <v>421</v>
      </c>
      <c r="B249" s="80" t="s">
        <v>172</v>
      </c>
      <c r="C249" s="80" t="s">
        <v>38</v>
      </c>
      <c r="D249" s="80" t="s">
        <v>166</v>
      </c>
      <c r="E249" s="80"/>
      <c r="F249" s="80"/>
      <c r="G249" s="80"/>
      <c r="H249" s="80"/>
      <c r="I249" s="80" t="s">
        <v>176</v>
      </c>
      <c r="J249" s="80" t="s">
        <v>37</v>
      </c>
      <c r="K249" s="80"/>
      <c r="L249" s="80"/>
      <c r="M249" s="80"/>
      <c r="N249" s="80"/>
      <c r="O249" s="80"/>
      <c r="P249" s="80"/>
      <c r="Q249" s="80"/>
    </row>
    <row r="250" spans="1:17">
      <c r="A250" s="80" t="s">
        <v>422</v>
      </c>
      <c r="B250" s="80" t="s">
        <v>172</v>
      </c>
      <c r="C250" s="80" t="s">
        <v>38</v>
      </c>
      <c r="D250" s="80" t="s">
        <v>166</v>
      </c>
      <c r="E250" s="80"/>
      <c r="F250" s="80"/>
      <c r="G250" s="80"/>
      <c r="H250" s="80"/>
      <c r="I250" s="80" t="s">
        <v>176</v>
      </c>
      <c r="J250" s="80" t="s">
        <v>37</v>
      </c>
      <c r="K250" s="80"/>
      <c r="L250" s="80"/>
      <c r="M250" s="80"/>
      <c r="N250" s="80"/>
      <c r="O250" s="80"/>
      <c r="P250" s="80"/>
      <c r="Q250" s="80"/>
    </row>
    <row r="251" spans="1:17">
      <c r="A251" s="80" t="s">
        <v>423</v>
      </c>
      <c r="B251" s="80" t="s">
        <v>172</v>
      </c>
      <c r="C251" s="80" t="s">
        <v>38</v>
      </c>
      <c r="D251" s="80" t="s">
        <v>166</v>
      </c>
      <c r="E251" s="80"/>
      <c r="F251" s="80"/>
      <c r="G251" s="80"/>
      <c r="H251" s="80"/>
      <c r="I251" s="80" t="s">
        <v>176</v>
      </c>
      <c r="J251" s="80" t="s">
        <v>37</v>
      </c>
      <c r="K251" s="80"/>
      <c r="L251" s="80"/>
      <c r="M251" s="80"/>
      <c r="N251" s="80"/>
      <c r="O251" s="80"/>
      <c r="P251" s="80"/>
      <c r="Q251" s="80"/>
    </row>
    <row r="252" spans="1:17">
      <c r="A252" s="80" t="s">
        <v>424</v>
      </c>
      <c r="B252" s="80" t="s">
        <v>172</v>
      </c>
      <c r="C252" s="80" t="s">
        <v>38</v>
      </c>
      <c r="D252" s="80" t="s">
        <v>166</v>
      </c>
      <c r="E252" s="80"/>
      <c r="F252" s="80"/>
      <c r="G252" s="80"/>
      <c r="H252" s="80"/>
      <c r="I252" s="80" t="s">
        <v>176</v>
      </c>
      <c r="J252" s="80" t="s">
        <v>37</v>
      </c>
      <c r="K252" s="80"/>
      <c r="L252" s="80"/>
      <c r="M252" s="80"/>
      <c r="N252" s="80"/>
      <c r="O252" s="80"/>
      <c r="P252" s="80"/>
      <c r="Q252" s="80"/>
    </row>
    <row r="253" spans="1:17">
      <c r="A253" s="80" t="s">
        <v>425</v>
      </c>
      <c r="B253" s="80" t="s">
        <v>172</v>
      </c>
      <c r="C253" s="80" t="s">
        <v>38</v>
      </c>
      <c r="D253" s="80" t="s">
        <v>166</v>
      </c>
      <c r="E253" s="80"/>
      <c r="F253" s="80"/>
      <c r="G253" s="80"/>
      <c r="H253" s="80"/>
      <c r="I253" s="80" t="s">
        <v>176</v>
      </c>
      <c r="J253" s="80" t="s">
        <v>37</v>
      </c>
      <c r="K253" s="80"/>
      <c r="L253" s="80"/>
      <c r="M253" s="80"/>
      <c r="N253" s="80"/>
      <c r="O253" s="80"/>
      <c r="P253" s="80"/>
      <c r="Q253" s="80"/>
    </row>
    <row r="254" spans="1:17">
      <c r="A254" s="80" t="s">
        <v>426</v>
      </c>
      <c r="B254" s="80" t="s">
        <v>172</v>
      </c>
      <c r="C254" s="80" t="s">
        <v>38</v>
      </c>
      <c r="D254" s="80" t="s">
        <v>166</v>
      </c>
      <c r="E254" s="80"/>
      <c r="F254" s="80"/>
      <c r="G254" s="80"/>
      <c r="H254" s="80"/>
      <c r="I254" s="80" t="s">
        <v>176</v>
      </c>
      <c r="J254" s="80" t="s">
        <v>37</v>
      </c>
      <c r="K254" s="80"/>
      <c r="L254" s="80"/>
      <c r="M254" s="80"/>
      <c r="N254" s="80"/>
      <c r="O254" s="80"/>
      <c r="P254" s="80"/>
      <c r="Q254" s="80"/>
    </row>
    <row r="255" spans="1:17">
      <c r="A255" s="80" t="s">
        <v>427</v>
      </c>
      <c r="B255" s="80" t="s">
        <v>172</v>
      </c>
      <c r="C255" s="80" t="s">
        <v>38</v>
      </c>
      <c r="D255" s="80" t="s">
        <v>166</v>
      </c>
      <c r="E255" s="80"/>
      <c r="F255" s="80"/>
      <c r="G255" s="80"/>
      <c r="H255" s="80"/>
      <c r="I255" s="80" t="s">
        <v>176</v>
      </c>
      <c r="J255" s="80"/>
      <c r="K255" s="80"/>
      <c r="L255" s="80"/>
      <c r="M255" s="80"/>
      <c r="N255" s="80"/>
      <c r="O255" s="80"/>
      <c r="P255" s="80"/>
      <c r="Q255" s="80"/>
    </row>
    <row r="256" spans="1:17">
      <c r="A256" s="80" t="s">
        <v>428</v>
      </c>
      <c r="B256" s="80" t="s">
        <v>172</v>
      </c>
      <c r="C256" s="80" t="s">
        <v>38</v>
      </c>
      <c r="D256" s="80" t="s">
        <v>166</v>
      </c>
      <c r="E256" s="80"/>
      <c r="F256" s="80"/>
      <c r="G256" s="80"/>
      <c r="H256" s="80"/>
      <c r="I256" s="80" t="s">
        <v>176</v>
      </c>
      <c r="J256" s="80" t="s">
        <v>37</v>
      </c>
      <c r="K256" s="80"/>
      <c r="L256" s="80"/>
      <c r="M256" s="80"/>
      <c r="N256" s="80"/>
      <c r="O256" s="80"/>
      <c r="P256" s="80"/>
      <c r="Q256" s="80"/>
    </row>
    <row r="257" spans="1:17">
      <c r="A257" s="80" t="s">
        <v>429</v>
      </c>
      <c r="B257" s="80" t="s">
        <v>172</v>
      </c>
      <c r="C257" s="80" t="s">
        <v>38</v>
      </c>
      <c r="D257" s="80" t="s">
        <v>166</v>
      </c>
      <c r="E257" s="80"/>
      <c r="F257" s="80"/>
      <c r="G257" s="80"/>
      <c r="H257" s="80"/>
      <c r="I257" s="80" t="s">
        <v>176</v>
      </c>
      <c r="J257" s="80" t="s">
        <v>37</v>
      </c>
      <c r="K257" s="80"/>
      <c r="L257" s="80"/>
      <c r="M257" s="80"/>
      <c r="N257" s="80"/>
      <c r="O257" s="80"/>
      <c r="P257" s="80"/>
      <c r="Q257" s="80"/>
    </row>
    <row r="258" spans="1:17">
      <c r="A258" s="80" t="s">
        <v>430</v>
      </c>
      <c r="B258" s="80" t="s">
        <v>172</v>
      </c>
      <c r="C258" s="80" t="s">
        <v>38</v>
      </c>
      <c r="D258" s="80" t="s">
        <v>166</v>
      </c>
      <c r="E258" s="80"/>
      <c r="F258" s="80"/>
      <c r="G258" s="80"/>
      <c r="H258" s="80"/>
      <c r="I258" s="80" t="s">
        <v>176</v>
      </c>
      <c r="J258" s="80" t="s">
        <v>37</v>
      </c>
      <c r="K258" s="80"/>
      <c r="L258" s="80"/>
      <c r="M258" s="80"/>
      <c r="N258" s="80"/>
      <c r="O258" s="80"/>
      <c r="P258" s="80"/>
      <c r="Q258" s="80"/>
    </row>
    <row r="259" spans="1:17">
      <c r="A259" s="80" t="s">
        <v>431</v>
      </c>
      <c r="B259" s="80" t="s">
        <v>172</v>
      </c>
      <c r="C259" s="80" t="s">
        <v>38</v>
      </c>
      <c r="D259" s="80" t="s">
        <v>166</v>
      </c>
      <c r="E259" s="80"/>
      <c r="F259" s="80"/>
      <c r="G259" s="80"/>
      <c r="H259" s="80"/>
      <c r="I259" s="80" t="s">
        <v>176</v>
      </c>
      <c r="J259" s="80" t="s">
        <v>37</v>
      </c>
      <c r="K259" s="80"/>
      <c r="L259" s="80"/>
      <c r="M259" s="80"/>
      <c r="N259" s="80"/>
      <c r="O259" s="80"/>
      <c r="P259" s="80"/>
      <c r="Q259" s="80"/>
    </row>
    <row r="260" spans="1:17">
      <c r="A260" s="80" t="s">
        <v>432</v>
      </c>
      <c r="B260" s="80" t="s">
        <v>172</v>
      </c>
      <c r="C260" s="80" t="s">
        <v>38</v>
      </c>
      <c r="D260" s="80" t="s">
        <v>166</v>
      </c>
      <c r="E260" s="80"/>
      <c r="F260" s="80"/>
      <c r="G260" s="80"/>
      <c r="H260" s="80"/>
      <c r="I260" s="80" t="s">
        <v>176</v>
      </c>
      <c r="J260" s="80" t="s">
        <v>37</v>
      </c>
      <c r="K260" s="80"/>
      <c r="L260" s="80"/>
      <c r="M260" s="80"/>
      <c r="N260" s="80"/>
      <c r="O260" s="80"/>
      <c r="P260" s="80"/>
      <c r="Q260" s="80"/>
    </row>
    <row r="261" spans="1:17">
      <c r="A261" s="80" t="s">
        <v>433</v>
      </c>
      <c r="B261" s="80" t="s">
        <v>172</v>
      </c>
      <c r="C261" s="80" t="s">
        <v>38</v>
      </c>
      <c r="D261" s="80" t="s">
        <v>166</v>
      </c>
      <c r="E261" s="80"/>
      <c r="F261" s="80"/>
      <c r="G261" s="80"/>
      <c r="H261" s="80"/>
      <c r="I261" s="80" t="s">
        <v>176</v>
      </c>
      <c r="J261" s="80" t="s">
        <v>37</v>
      </c>
      <c r="K261" s="80"/>
      <c r="L261" s="80"/>
      <c r="M261" s="80"/>
      <c r="N261" s="80"/>
      <c r="O261" s="80"/>
      <c r="P261" s="80"/>
      <c r="Q261" s="80"/>
    </row>
    <row r="262" spans="1:17">
      <c r="A262" s="80" t="s">
        <v>434</v>
      </c>
      <c r="B262" s="80" t="s">
        <v>172</v>
      </c>
      <c r="C262" s="80" t="s">
        <v>38</v>
      </c>
      <c r="D262" s="80" t="s">
        <v>166</v>
      </c>
      <c r="E262" s="80"/>
      <c r="F262" s="80"/>
      <c r="G262" s="80"/>
      <c r="H262" s="80"/>
      <c r="I262" s="80" t="s">
        <v>176</v>
      </c>
      <c r="J262" s="80" t="s">
        <v>37</v>
      </c>
      <c r="K262" s="80"/>
      <c r="L262" s="80"/>
      <c r="M262" s="80"/>
      <c r="N262" s="80"/>
      <c r="O262" s="80"/>
      <c r="P262" s="80"/>
      <c r="Q262" s="80"/>
    </row>
    <row r="263" spans="1:17">
      <c r="A263" s="80" t="s">
        <v>435</v>
      </c>
      <c r="B263" s="80" t="s">
        <v>172</v>
      </c>
      <c r="C263" s="80" t="s">
        <v>38</v>
      </c>
      <c r="D263" s="80" t="s">
        <v>166</v>
      </c>
      <c r="E263" s="80"/>
      <c r="F263" s="80"/>
      <c r="G263" s="80"/>
      <c r="H263" s="80"/>
      <c r="I263" s="80" t="s">
        <v>176</v>
      </c>
      <c r="J263" s="80" t="s">
        <v>37</v>
      </c>
      <c r="K263" s="80"/>
      <c r="L263" s="80"/>
      <c r="M263" s="80"/>
      <c r="N263" s="80"/>
      <c r="O263" s="80"/>
      <c r="P263" s="80"/>
      <c r="Q263" s="80"/>
    </row>
    <row r="264" spans="1:17">
      <c r="A264" s="80" t="s">
        <v>436</v>
      </c>
      <c r="B264" s="80" t="s">
        <v>172</v>
      </c>
      <c r="C264" s="80" t="s">
        <v>38</v>
      </c>
      <c r="D264" s="80" t="s">
        <v>166</v>
      </c>
      <c r="E264" s="80"/>
      <c r="F264" s="80"/>
      <c r="G264" s="80"/>
      <c r="H264" s="80"/>
      <c r="I264" s="80" t="s">
        <v>176</v>
      </c>
      <c r="J264" s="80" t="s">
        <v>37</v>
      </c>
      <c r="K264" s="80"/>
      <c r="L264" s="80"/>
      <c r="M264" s="80"/>
      <c r="N264" s="80"/>
      <c r="O264" s="80"/>
      <c r="P264" s="80"/>
      <c r="Q264" s="80"/>
    </row>
    <row r="265" spans="1:17">
      <c r="A265" s="80" t="s">
        <v>437</v>
      </c>
      <c r="B265" s="80" t="s">
        <v>172</v>
      </c>
      <c r="C265" s="80" t="s">
        <v>38</v>
      </c>
      <c r="D265" s="80" t="s">
        <v>166</v>
      </c>
      <c r="E265" s="80"/>
      <c r="F265" s="80"/>
      <c r="G265" s="80"/>
      <c r="H265" s="80"/>
      <c r="I265" s="80" t="s">
        <v>176</v>
      </c>
      <c r="J265" s="80" t="s">
        <v>37</v>
      </c>
      <c r="K265" s="80"/>
      <c r="L265" s="80"/>
      <c r="M265" s="80"/>
      <c r="N265" s="80"/>
      <c r="O265" s="80"/>
      <c r="P265" s="80"/>
      <c r="Q265" s="80"/>
    </row>
    <row r="266" spans="1:17">
      <c r="A266" s="80" t="s">
        <v>438</v>
      </c>
      <c r="B266" s="80" t="s">
        <v>172</v>
      </c>
      <c r="C266" s="80" t="s">
        <v>38</v>
      </c>
      <c r="D266" s="80" t="s">
        <v>166</v>
      </c>
      <c r="E266" s="80"/>
      <c r="F266" s="80"/>
      <c r="G266" s="80"/>
      <c r="H266" s="80"/>
      <c r="I266" s="80" t="s">
        <v>176</v>
      </c>
      <c r="J266" s="80" t="s">
        <v>37</v>
      </c>
      <c r="K266" s="80"/>
      <c r="L266" s="80"/>
      <c r="M266" s="80"/>
      <c r="N266" s="80"/>
      <c r="O266" s="80"/>
      <c r="P266" s="80"/>
      <c r="Q266" s="80"/>
    </row>
    <row r="267" spans="1:17">
      <c r="A267" s="80" t="s">
        <v>439</v>
      </c>
      <c r="B267" s="80" t="s">
        <v>172</v>
      </c>
      <c r="C267" s="80" t="s">
        <v>38</v>
      </c>
      <c r="D267" s="80" t="s">
        <v>166</v>
      </c>
      <c r="E267" s="80"/>
      <c r="F267" s="80"/>
      <c r="G267" s="80"/>
      <c r="H267" s="80"/>
      <c r="I267" s="80" t="s">
        <v>176</v>
      </c>
      <c r="J267" s="80" t="s">
        <v>37</v>
      </c>
      <c r="K267" s="80"/>
      <c r="L267" s="80"/>
      <c r="M267" s="80"/>
      <c r="N267" s="80"/>
      <c r="O267" s="80"/>
      <c r="P267" s="80"/>
      <c r="Q267" s="80"/>
    </row>
    <row r="268" spans="1:17">
      <c r="A268" s="80" t="s">
        <v>440</v>
      </c>
      <c r="B268" s="80" t="s">
        <v>172</v>
      </c>
      <c r="C268" s="80" t="s">
        <v>38</v>
      </c>
      <c r="D268" s="80" t="s">
        <v>166</v>
      </c>
      <c r="E268" s="80"/>
      <c r="F268" s="80"/>
      <c r="G268" s="80"/>
      <c r="H268" s="80"/>
      <c r="I268" s="80" t="s">
        <v>176</v>
      </c>
      <c r="J268" s="80" t="s">
        <v>37</v>
      </c>
      <c r="K268" s="80"/>
      <c r="L268" s="80"/>
      <c r="M268" s="80"/>
      <c r="N268" s="80"/>
      <c r="O268" s="80"/>
      <c r="P268" s="80"/>
      <c r="Q268" s="80"/>
    </row>
    <row r="269" spans="1:17">
      <c r="A269" s="80" t="s">
        <v>441</v>
      </c>
      <c r="B269" s="80" t="s">
        <v>172</v>
      </c>
      <c r="C269" s="80" t="s">
        <v>38</v>
      </c>
      <c r="D269" s="80" t="s">
        <v>166</v>
      </c>
      <c r="E269" s="80"/>
      <c r="F269" s="80"/>
      <c r="G269" s="80"/>
      <c r="H269" s="80"/>
      <c r="I269" s="80" t="s">
        <v>176</v>
      </c>
      <c r="J269" s="80" t="s">
        <v>37</v>
      </c>
      <c r="K269" s="80"/>
      <c r="L269" s="80"/>
      <c r="M269" s="80"/>
      <c r="N269" s="80"/>
      <c r="O269" s="80"/>
      <c r="P269" s="80"/>
      <c r="Q269" s="80"/>
    </row>
    <row r="270" spans="1:17">
      <c r="A270" s="80" t="s">
        <v>442</v>
      </c>
      <c r="B270" s="80" t="s">
        <v>172</v>
      </c>
      <c r="C270" s="80" t="s">
        <v>38</v>
      </c>
      <c r="D270" s="80" t="s">
        <v>166</v>
      </c>
      <c r="E270" s="80"/>
      <c r="F270" s="80"/>
      <c r="G270" s="80"/>
      <c r="H270" s="80"/>
      <c r="I270" s="80" t="s">
        <v>176</v>
      </c>
      <c r="J270" s="80" t="s">
        <v>37</v>
      </c>
      <c r="K270" s="80"/>
      <c r="L270" s="80"/>
      <c r="M270" s="80"/>
      <c r="N270" s="80"/>
      <c r="O270" s="80"/>
      <c r="P270" s="80"/>
      <c r="Q270" s="80"/>
    </row>
    <row r="271" spans="1:17">
      <c r="A271" s="80" t="s">
        <v>443</v>
      </c>
      <c r="B271" s="80" t="s">
        <v>172</v>
      </c>
      <c r="C271" s="80" t="s">
        <v>38</v>
      </c>
      <c r="D271" s="80" t="s">
        <v>166</v>
      </c>
      <c r="E271" s="80"/>
      <c r="F271" s="80"/>
      <c r="G271" s="80"/>
      <c r="H271" s="80"/>
      <c r="I271" s="80" t="s">
        <v>176</v>
      </c>
      <c r="J271" s="80" t="s">
        <v>37</v>
      </c>
      <c r="K271" s="80"/>
      <c r="L271" s="80"/>
      <c r="M271" s="80"/>
      <c r="N271" s="80"/>
      <c r="O271" s="80"/>
      <c r="P271" s="80"/>
      <c r="Q271" s="80"/>
    </row>
    <row r="272" spans="1:17">
      <c r="A272" s="80" t="s">
        <v>444</v>
      </c>
      <c r="B272" s="80" t="s">
        <v>172</v>
      </c>
      <c r="C272" s="80" t="s">
        <v>38</v>
      </c>
      <c r="D272" s="80" t="s">
        <v>166</v>
      </c>
      <c r="E272" s="80"/>
      <c r="F272" s="80"/>
      <c r="G272" s="80"/>
      <c r="H272" s="80"/>
      <c r="I272" s="80" t="s">
        <v>176</v>
      </c>
      <c r="J272" s="80" t="s">
        <v>37</v>
      </c>
      <c r="K272" s="80"/>
      <c r="L272" s="80"/>
      <c r="M272" s="80"/>
      <c r="N272" s="80"/>
      <c r="O272" s="80"/>
      <c r="P272" s="80"/>
      <c r="Q272" s="80"/>
    </row>
    <row r="273" spans="1:17">
      <c r="A273" s="80" t="s">
        <v>445</v>
      </c>
      <c r="B273" s="80" t="s">
        <v>172</v>
      </c>
      <c r="C273" s="80" t="s">
        <v>38</v>
      </c>
      <c r="D273" s="80" t="s">
        <v>166</v>
      </c>
      <c r="E273" s="80"/>
      <c r="F273" s="80"/>
      <c r="G273" s="80"/>
      <c r="H273" s="80"/>
      <c r="I273" s="80" t="s">
        <v>176</v>
      </c>
      <c r="J273" s="80" t="s">
        <v>37</v>
      </c>
      <c r="K273" s="80"/>
      <c r="L273" s="80"/>
      <c r="M273" s="80"/>
      <c r="N273" s="80"/>
      <c r="O273" s="80"/>
      <c r="P273" s="80"/>
      <c r="Q273" s="80"/>
    </row>
    <row r="274" spans="1:17">
      <c r="A274" s="80" t="s">
        <v>446</v>
      </c>
      <c r="B274" s="80" t="s">
        <v>172</v>
      </c>
      <c r="C274" s="80" t="s">
        <v>38</v>
      </c>
      <c r="D274" s="80" t="s">
        <v>166</v>
      </c>
      <c r="E274" s="80"/>
      <c r="F274" s="80"/>
      <c r="G274" s="80"/>
      <c r="H274" s="80"/>
      <c r="I274" s="80" t="s">
        <v>176</v>
      </c>
      <c r="J274" s="80" t="s">
        <v>37</v>
      </c>
      <c r="K274" s="80"/>
      <c r="L274" s="80"/>
      <c r="M274" s="80"/>
      <c r="N274" s="80"/>
      <c r="O274" s="80"/>
      <c r="P274" s="80"/>
      <c r="Q274" s="80"/>
    </row>
    <row r="275" spans="1:17">
      <c r="A275" s="80" t="s">
        <v>447</v>
      </c>
      <c r="B275" s="80" t="s">
        <v>172</v>
      </c>
      <c r="C275" s="80" t="s">
        <v>38</v>
      </c>
      <c r="D275" s="80" t="s">
        <v>166</v>
      </c>
      <c r="E275" s="80"/>
      <c r="F275" s="80"/>
      <c r="G275" s="80"/>
      <c r="H275" s="80"/>
      <c r="I275" s="80" t="s">
        <v>176</v>
      </c>
      <c r="J275" s="80" t="s">
        <v>37</v>
      </c>
      <c r="K275" s="80"/>
      <c r="L275" s="80"/>
      <c r="M275" s="80"/>
      <c r="N275" s="80"/>
      <c r="O275" s="80"/>
      <c r="P275" s="80"/>
      <c r="Q275" s="80"/>
    </row>
    <row r="276" spans="1:17">
      <c r="A276" s="80" t="s">
        <v>448</v>
      </c>
      <c r="B276" s="80" t="s">
        <v>172</v>
      </c>
      <c r="C276" s="80" t="s">
        <v>38</v>
      </c>
      <c r="D276" s="80" t="s">
        <v>166</v>
      </c>
      <c r="E276" s="80"/>
      <c r="F276" s="80"/>
      <c r="G276" s="80"/>
      <c r="H276" s="80"/>
      <c r="I276" s="80" t="s">
        <v>176</v>
      </c>
      <c r="J276" s="80"/>
      <c r="K276" s="80"/>
      <c r="L276" s="80"/>
      <c r="M276" s="80"/>
      <c r="N276" s="80"/>
      <c r="O276" s="80"/>
      <c r="P276" s="80"/>
      <c r="Q276" s="80"/>
    </row>
    <row r="277" spans="1:17">
      <c r="A277" s="80" t="s">
        <v>449</v>
      </c>
      <c r="B277" s="80" t="s">
        <v>172</v>
      </c>
      <c r="C277" s="80" t="s">
        <v>38</v>
      </c>
      <c r="D277" s="80" t="s">
        <v>166</v>
      </c>
      <c r="E277" s="80"/>
      <c r="F277" s="80"/>
      <c r="G277" s="80"/>
      <c r="H277" s="80"/>
      <c r="I277" s="80" t="s">
        <v>176</v>
      </c>
      <c r="J277" s="80"/>
      <c r="K277" s="80"/>
      <c r="L277" s="80"/>
      <c r="M277" s="80"/>
      <c r="N277" s="80"/>
      <c r="O277" s="80"/>
      <c r="P277" s="80"/>
      <c r="Q277" s="80"/>
    </row>
    <row r="278" spans="1:17">
      <c r="A278" s="80" t="s">
        <v>450</v>
      </c>
      <c r="B278" s="80" t="s">
        <v>172</v>
      </c>
      <c r="C278" s="80" t="s">
        <v>38</v>
      </c>
      <c r="D278" s="80" t="s">
        <v>166</v>
      </c>
      <c r="E278" s="80"/>
      <c r="F278" s="80"/>
      <c r="G278" s="80"/>
      <c r="H278" s="80"/>
      <c r="I278" s="80" t="s">
        <v>176</v>
      </c>
      <c r="J278" s="80"/>
      <c r="K278" s="80"/>
      <c r="L278" s="80"/>
      <c r="M278" s="80"/>
      <c r="N278" s="80"/>
      <c r="O278" s="80"/>
      <c r="P278" s="80"/>
      <c r="Q278" s="80"/>
    </row>
    <row r="279" spans="1:17">
      <c r="A279" s="80" t="s">
        <v>451</v>
      </c>
      <c r="B279" s="80" t="s">
        <v>172</v>
      </c>
      <c r="C279" s="80" t="s">
        <v>38</v>
      </c>
      <c r="D279" s="80" t="s">
        <v>166</v>
      </c>
      <c r="E279" s="80"/>
      <c r="F279" s="80"/>
      <c r="G279" s="80"/>
      <c r="H279" s="80"/>
      <c r="I279" s="80" t="s">
        <v>176</v>
      </c>
      <c r="J279" s="80" t="s">
        <v>37</v>
      </c>
      <c r="K279" s="80"/>
      <c r="L279" s="80"/>
      <c r="M279" s="80"/>
      <c r="N279" s="80"/>
      <c r="O279" s="80"/>
      <c r="P279" s="80"/>
      <c r="Q279" s="80"/>
    </row>
    <row r="280" spans="1:17">
      <c r="A280" s="80" t="s">
        <v>452</v>
      </c>
      <c r="B280" s="80" t="s">
        <v>172</v>
      </c>
      <c r="C280" s="80" t="s">
        <v>38</v>
      </c>
      <c r="D280" s="80" t="s">
        <v>166</v>
      </c>
      <c r="E280" s="80"/>
      <c r="F280" s="80"/>
      <c r="G280" s="80"/>
      <c r="H280" s="80"/>
      <c r="I280" s="80" t="s">
        <v>176</v>
      </c>
      <c r="J280" s="80" t="s">
        <v>37</v>
      </c>
      <c r="K280" s="80"/>
      <c r="L280" s="80"/>
      <c r="M280" s="80"/>
      <c r="N280" s="80"/>
      <c r="O280" s="80"/>
      <c r="P280" s="80"/>
      <c r="Q280" s="80"/>
    </row>
    <row r="281" spans="1:17">
      <c r="A281" s="80" t="s">
        <v>453</v>
      </c>
      <c r="B281" s="80" t="s">
        <v>172</v>
      </c>
      <c r="C281" s="80" t="s">
        <v>38</v>
      </c>
      <c r="D281" s="80" t="s">
        <v>166</v>
      </c>
      <c r="E281" s="80"/>
      <c r="F281" s="80"/>
      <c r="G281" s="80"/>
      <c r="H281" s="80"/>
      <c r="I281" s="80" t="s">
        <v>176</v>
      </c>
      <c r="J281" s="80" t="s">
        <v>37</v>
      </c>
      <c r="K281" s="80"/>
      <c r="L281" s="80"/>
      <c r="M281" s="80"/>
      <c r="N281" s="80"/>
      <c r="O281" s="80"/>
      <c r="P281" s="80"/>
      <c r="Q281" s="80"/>
    </row>
    <row r="282" spans="1:17">
      <c r="A282" s="80" t="s">
        <v>454</v>
      </c>
      <c r="B282" s="80" t="s">
        <v>172</v>
      </c>
      <c r="C282" s="80" t="s">
        <v>38</v>
      </c>
      <c r="D282" s="80" t="s">
        <v>166</v>
      </c>
      <c r="E282" s="80"/>
      <c r="F282" s="80"/>
      <c r="G282" s="80"/>
      <c r="H282" s="80"/>
      <c r="I282" s="80" t="s">
        <v>176</v>
      </c>
      <c r="J282" s="80" t="s">
        <v>37</v>
      </c>
      <c r="K282" s="80"/>
      <c r="L282" s="80"/>
      <c r="M282" s="80"/>
      <c r="N282" s="80"/>
      <c r="O282" s="80"/>
      <c r="P282" s="80"/>
      <c r="Q282" s="80"/>
    </row>
    <row r="283" spans="1:17">
      <c r="A283" s="80" t="s">
        <v>455</v>
      </c>
      <c r="B283" s="80" t="s">
        <v>172</v>
      </c>
      <c r="C283" s="80" t="s">
        <v>38</v>
      </c>
      <c r="D283" s="80" t="s">
        <v>166</v>
      </c>
      <c r="E283" s="80"/>
      <c r="F283" s="80"/>
      <c r="G283" s="80"/>
      <c r="H283" s="80"/>
      <c r="I283" s="80" t="s">
        <v>176</v>
      </c>
      <c r="J283" s="80" t="s">
        <v>37</v>
      </c>
      <c r="K283" s="80"/>
      <c r="L283" s="80"/>
      <c r="M283" s="80"/>
      <c r="N283" s="80"/>
      <c r="O283" s="80"/>
      <c r="P283" s="80"/>
      <c r="Q283" s="80"/>
    </row>
    <row r="284" spans="1:17">
      <c r="A284" s="80" t="s">
        <v>456</v>
      </c>
      <c r="B284" s="80" t="s">
        <v>172</v>
      </c>
      <c r="C284" s="80" t="s">
        <v>38</v>
      </c>
      <c r="D284" s="80" t="s">
        <v>166</v>
      </c>
      <c r="E284" s="80"/>
      <c r="F284" s="80"/>
      <c r="G284" s="80"/>
      <c r="H284" s="80"/>
      <c r="I284" s="80" t="s">
        <v>176</v>
      </c>
      <c r="J284" s="80" t="s">
        <v>37</v>
      </c>
      <c r="K284" s="80"/>
      <c r="L284" s="80"/>
      <c r="M284" s="80"/>
      <c r="N284" s="80"/>
      <c r="O284" s="80"/>
      <c r="P284" s="80"/>
      <c r="Q284" s="80"/>
    </row>
    <row r="285" spans="1:17">
      <c r="A285" s="80" t="s">
        <v>457</v>
      </c>
      <c r="B285" s="80" t="s">
        <v>172</v>
      </c>
      <c r="C285" s="80" t="s">
        <v>38</v>
      </c>
      <c r="D285" s="80" t="s">
        <v>166</v>
      </c>
      <c r="E285" s="80"/>
      <c r="F285" s="80"/>
      <c r="G285" s="80"/>
      <c r="H285" s="80"/>
      <c r="I285" s="80" t="s">
        <v>176</v>
      </c>
      <c r="J285" s="80" t="s">
        <v>37</v>
      </c>
      <c r="K285" s="80"/>
      <c r="L285" s="80"/>
      <c r="M285" s="80"/>
      <c r="N285" s="80"/>
      <c r="O285" s="80"/>
      <c r="P285" s="80"/>
      <c r="Q285" s="80"/>
    </row>
    <row r="286" spans="1:17">
      <c r="A286" s="80" t="s">
        <v>458</v>
      </c>
      <c r="B286" s="80" t="s">
        <v>172</v>
      </c>
      <c r="C286" s="80" t="s">
        <v>38</v>
      </c>
      <c r="D286" s="80" t="s">
        <v>166</v>
      </c>
      <c r="E286" s="80"/>
      <c r="F286" s="80"/>
      <c r="G286" s="80"/>
      <c r="H286" s="80"/>
      <c r="I286" s="80" t="s">
        <v>171</v>
      </c>
      <c r="J286" s="80" t="s">
        <v>184</v>
      </c>
      <c r="K286" s="80"/>
      <c r="L286" s="80"/>
      <c r="M286" s="80"/>
      <c r="N286" s="80"/>
      <c r="O286" s="80"/>
      <c r="P286" s="80"/>
      <c r="Q286" s="80"/>
    </row>
    <row r="287" spans="1:17">
      <c r="A287" s="80" t="s">
        <v>459</v>
      </c>
      <c r="B287" s="80" t="s">
        <v>172</v>
      </c>
      <c r="C287" s="80" t="s">
        <v>38</v>
      </c>
      <c r="D287" s="80" t="s">
        <v>166</v>
      </c>
      <c r="E287" s="80"/>
      <c r="F287" s="80"/>
      <c r="G287" s="80"/>
      <c r="H287" s="80"/>
      <c r="I287" s="80" t="s">
        <v>171</v>
      </c>
      <c r="J287" s="80" t="s">
        <v>184</v>
      </c>
      <c r="K287" s="80"/>
      <c r="L287" s="80"/>
      <c r="M287" s="80"/>
      <c r="N287" s="80"/>
      <c r="O287" s="80"/>
      <c r="P287" s="80"/>
      <c r="Q287" s="80"/>
    </row>
    <row r="288" spans="1:17">
      <c r="A288" s="80" t="s">
        <v>460</v>
      </c>
      <c r="B288" s="80" t="s">
        <v>172</v>
      </c>
      <c r="C288" s="80" t="s">
        <v>38</v>
      </c>
      <c r="D288" s="80" t="s">
        <v>166</v>
      </c>
      <c r="E288" s="80"/>
      <c r="F288" s="80"/>
      <c r="G288" s="80"/>
      <c r="H288" s="80"/>
      <c r="I288" s="80" t="s">
        <v>171</v>
      </c>
      <c r="J288" s="80" t="s">
        <v>184</v>
      </c>
      <c r="K288" s="80"/>
      <c r="L288" s="80"/>
      <c r="M288" s="80"/>
      <c r="N288" s="80"/>
      <c r="O288" s="80"/>
      <c r="P288" s="80"/>
      <c r="Q288" s="80"/>
    </row>
    <row r="289" spans="1:17">
      <c r="A289" s="80" t="s">
        <v>461</v>
      </c>
      <c r="B289" s="80" t="s">
        <v>172</v>
      </c>
      <c r="C289" s="80" t="s">
        <v>38</v>
      </c>
      <c r="D289" s="80" t="s">
        <v>166</v>
      </c>
      <c r="E289" s="80"/>
      <c r="F289" s="80"/>
      <c r="G289" s="80"/>
      <c r="H289" s="80"/>
      <c r="I289" s="80" t="s">
        <v>171</v>
      </c>
      <c r="J289" s="80" t="s">
        <v>184</v>
      </c>
      <c r="K289" s="80"/>
      <c r="L289" s="80"/>
      <c r="M289" s="80"/>
      <c r="N289" s="80"/>
      <c r="O289" s="80"/>
      <c r="P289" s="80"/>
      <c r="Q289" s="80"/>
    </row>
    <row r="290" spans="1:17">
      <c r="A290" s="80" t="s">
        <v>462</v>
      </c>
      <c r="B290" s="80" t="s">
        <v>172</v>
      </c>
      <c r="C290" s="80" t="s">
        <v>38</v>
      </c>
      <c r="D290" s="80" t="s">
        <v>166</v>
      </c>
      <c r="E290" s="80"/>
      <c r="F290" s="80"/>
      <c r="G290" s="80"/>
      <c r="H290" s="80"/>
      <c r="I290" s="80" t="s">
        <v>171</v>
      </c>
      <c r="J290" s="80" t="s">
        <v>184</v>
      </c>
      <c r="K290" s="80"/>
      <c r="L290" s="80"/>
      <c r="M290" s="80"/>
      <c r="N290" s="80"/>
      <c r="O290" s="80"/>
      <c r="P290" s="80"/>
      <c r="Q290" s="80"/>
    </row>
    <row r="291" spans="1:17">
      <c r="A291" s="80" t="s">
        <v>463</v>
      </c>
      <c r="B291" s="80" t="s">
        <v>172</v>
      </c>
      <c r="C291" s="80" t="s">
        <v>38</v>
      </c>
      <c r="D291" s="80" t="s">
        <v>166</v>
      </c>
      <c r="E291" s="80"/>
      <c r="F291" s="80"/>
      <c r="G291" s="80"/>
      <c r="H291" s="80"/>
      <c r="I291" s="80" t="s">
        <v>171</v>
      </c>
      <c r="J291" s="80" t="s">
        <v>184</v>
      </c>
      <c r="K291" s="80"/>
      <c r="L291" s="80"/>
      <c r="M291" s="80"/>
      <c r="N291" s="80"/>
      <c r="O291" s="80"/>
      <c r="P291" s="80"/>
      <c r="Q291" s="80"/>
    </row>
    <row r="292" spans="1:17">
      <c r="A292" s="80" t="s">
        <v>464</v>
      </c>
      <c r="B292" s="80" t="s">
        <v>172</v>
      </c>
      <c r="C292" s="80" t="s">
        <v>38</v>
      </c>
      <c r="D292" s="80" t="s">
        <v>166</v>
      </c>
      <c r="E292" s="80"/>
      <c r="F292" s="80"/>
      <c r="G292" s="80"/>
      <c r="H292" s="80"/>
      <c r="I292" s="80" t="s">
        <v>171</v>
      </c>
      <c r="J292" s="80" t="s">
        <v>184</v>
      </c>
      <c r="K292" s="80"/>
      <c r="L292" s="80"/>
      <c r="M292" s="80"/>
      <c r="N292" s="80"/>
      <c r="O292" s="80"/>
      <c r="P292" s="80"/>
      <c r="Q292" s="80"/>
    </row>
    <row r="293" spans="1:17">
      <c r="A293" s="80" t="s">
        <v>465</v>
      </c>
      <c r="B293" s="80" t="s">
        <v>172</v>
      </c>
      <c r="C293" s="80" t="s">
        <v>38</v>
      </c>
      <c r="D293" s="80" t="s">
        <v>166</v>
      </c>
      <c r="E293" s="80"/>
      <c r="F293" s="80"/>
      <c r="G293" s="80"/>
      <c r="H293" s="80"/>
      <c r="I293" s="80" t="s">
        <v>171</v>
      </c>
      <c r="J293" s="80" t="s">
        <v>184</v>
      </c>
      <c r="K293" s="80"/>
      <c r="L293" s="80"/>
      <c r="M293" s="80"/>
      <c r="N293" s="80"/>
      <c r="O293" s="80"/>
      <c r="P293" s="80"/>
      <c r="Q293" s="80"/>
    </row>
    <row r="294" spans="1:17">
      <c r="A294" s="80" t="s">
        <v>466</v>
      </c>
      <c r="B294" s="80" t="s">
        <v>172</v>
      </c>
      <c r="C294" s="80" t="s">
        <v>38</v>
      </c>
      <c r="D294" s="80" t="s">
        <v>166</v>
      </c>
      <c r="E294" s="80"/>
      <c r="F294" s="80"/>
      <c r="G294" s="80"/>
      <c r="H294" s="80"/>
      <c r="I294" s="80" t="s">
        <v>171</v>
      </c>
      <c r="J294" s="80"/>
      <c r="K294" s="80"/>
      <c r="L294" s="80"/>
      <c r="M294" s="80"/>
      <c r="N294" s="80"/>
      <c r="O294" s="80"/>
      <c r="P294" s="80"/>
      <c r="Q294" s="80"/>
    </row>
    <row r="295" spans="1:17">
      <c r="A295" s="80" t="s">
        <v>467</v>
      </c>
      <c r="B295" s="80" t="s">
        <v>172</v>
      </c>
      <c r="C295" s="80" t="s">
        <v>38</v>
      </c>
      <c r="D295" s="80" t="s">
        <v>166</v>
      </c>
      <c r="E295" s="80"/>
      <c r="F295" s="80"/>
      <c r="G295" s="80"/>
      <c r="H295" s="80"/>
      <c r="I295" s="80" t="s">
        <v>171</v>
      </c>
      <c r="J295" s="80" t="s">
        <v>184</v>
      </c>
      <c r="K295" s="80"/>
      <c r="L295" s="80"/>
      <c r="M295" s="80"/>
      <c r="N295" s="80"/>
      <c r="O295" s="80"/>
      <c r="P295" s="80"/>
      <c r="Q295" s="80"/>
    </row>
    <row r="296" spans="1:17">
      <c r="A296" s="80" t="s">
        <v>468</v>
      </c>
      <c r="B296" s="80" t="s">
        <v>172</v>
      </c>
      <c r="C296" s="80" t="s">
        <v>38</v>
      </c>
      <c r="D296" s="80" t="s">
        <v>166</v>
      </c>
      <c r="E296" s="80"/>
      <c r="F296" s="80"/>
      <c r="G296" s="80"/>
      <c r="H296" s="80"/>
      <c r="I296" s="80" t="s">
        <v>171</v>
      </c>
      <c r="J296" s="80" t="s">
        <v>184</v>
      </c>
      <c r="K296" s="80"/>
      <c r="L296" s="80"/>
      <c r="M296" s="80"/>
      <c r="N296" s="80"/>
      <c r="O296" s="80"/>
      <c r="P296" s="80"/>
      <c r="Q296" s="80"/>
    </row>
    <row r="297" spans="1:17">
      <c r="A297" s="80" t="s">
        <v>469</v>
      </c>
      <c r="B297" s="80" t="s">
        <v>172</v>
      </c>
      <c r="C297" s="80" t="s">
        <v>38</v>
      </c>
      <c r="D297" s="80" t="s">
        <v>166</v>
      </c>
      <c r="E297" s="80"/>
      <c r="F297" s="80"/>
      <c r="G297" s="80"/>
      <c r="H297" s="80"/>
      <c r="I297" s="80" t="s">
        <v>171</v>
      </c>
      <c r="J297" s="80"/>
      <c r="K297" s="80"/>
      <c r="L297" s="80"/>
      <c r="M297" s="80"/>
      <c r="N297" s="80"/>
      <c r="O297" s="80"/>
      <c r="P297" s="80"/>
      <c r="Q297" s="80"/>
    </row>
    <row r="298" spans="1:17">
      <c r="A298" s="80" t="s">
        <v>470</v>
      </c>
      <c r="B298" s="80" t="s">
        <v>172</v>
      </c>
      <c r="C298" s="80" t="s">
        <v>38</v>
      </c>
      <c r="D298" s="80" t="s">
        <v>166</v>
      </c>
      <c r="E298" s="80"/>
      <c r="F298" s="80"/>
      <c r="G298" s="80"/>
      <c r="H298" s="80"/>
      <c r="I298" s="80" t="s">
        <v>171</v>
      </c>
      <c r="J298" s="80" t="s">
        <v>184</v>
      </c>
      <c r="K298" s="80"/>
      <c r="L298" s="80"/>
      <c r="M298" s="80"/>
      <c r="N298" s="80"/>
      <c r="O298" s="80"/>
      <c r="P298" s="80"/>
      <c r="Q298" s="80"/>
    </row>
    <row r="299" spans="1:17">
      <c r="A299" s="80" t="s">
        <v>471</v>
      </c>
      <c r="B299" s="80" t="s">
        <v>172</v>
      </c>
      <c r="C299" s="80" t="s">
        <v>38</v>
      </c>
      <c r="D299" s="80" t="s">
        <v>166</v>
      </c>
      <c r="E299" s="80"/>
      <c r="F299" s="80"/>
      <c r="G299" s="80"/>
      <c r="H299" s="80"/>
      <c r="I299" s="80" t="s">
        <v>171</v>
      </c>
      <c r="J299" s="80" t="s">
        <v>184</v>
      </c>
      <c r="K299" s="80"/>
      <c r="L299" s="80"/>
      <c r="M299" s="80"/>
      <c r="N299" s="80"/>
      <c r="O299" s="80"/>
      <c r="P299" s="80"/>
      <c r="Q299" s="80"/>
    </row>
    <row r="300" spans="1:17">
      <c r="A300" s="80" t="s">
        <v>472</v>
      </c>
      <c r="B300" s="80" t="s">
        <v>172</v>
      </c>
      <c r="C300" s="80" t="s">
        <v>38</v>
      </c>
      <c r="D300" s="80" t="s">
        <v>166</v>
      </c>
      <c r="E300" s="80"/>
      <c r="F300" s="80"/>
      <c r="G300" s="80"/>
      <c r="H300" s="80"/>
      <c r="I300" s="80" t="s">
        <v>171</v>
      </c>
      <c r="J300" s="80"/>
      <c r="K300" s="80"/>
      <c r="L300" s="80"/>
      <c r="M300" s="80"/>
      <c r="N300" s="80"/>
      <c r="O300" s="80"/>
      <c r="P300" s="80"/>
      <c r="Q300" s="80"/>
    </row>
    <row r="301" spans="1:17">
      <c r="A301" s="80" t="s">
        <v>473</v>
      </c>
      <c r="B301" s="80" t="s">
        <v>172</v>
      </c>
      <c r="C301" s="80" t="s">
        <v>38</v>
      </c>
      <c r="D301" s="80" t="s">
        <v>166</v>
      </c>
      <c r="E301" s="80"/>
      <c r="F301" s="80"/>
      <c r="G301" s="80"/>
      <c r="H301" s="80"/>
      <c r="I301" s="80" t="s">
        <v>171</v>
      </c>
      <c r="J301" s="80" t="s">
        <v>184</v>
      </c>
      <c r="K301" s="80"/>
      <c r="L301" s="80"/>
      <c r="M301" s="80"/>
      <c r="N301" s="80"/>
      <c r="O301" s="80"/>
      <c r="P301" s="80"/>
      <c r="Q301" s="80"/>
    </row>
    <row r="302" spans="1:17">
      <c r="A302" s="80" t="s">
        <v>474</v>
      </c>
      <c r="B302" s="80" t="s">
        <v>172</v>
      </c>
      <c r="C302" s="80" t="s">
        <v>38</v>
      </c>
      <c r="D302" s="80" t="s">
        <v>166</v>
      </c>
      <c r="E302" s="80"/>
      <c r="F302" s="80"/>
      <c r="G302" s="80"/>
      <c r="H302" s="80"/>
      <c r="I302" s="80" t="s">
        <v>171</v>
      </c>
      <c r="J302" s="80" t="s">
        <v>184</v>
      </c>
      <c r="K302" s="80"/>
      <c r="L302" s="80"/>
      <c r="M302" s="80"/>
      <c r="N302" s="80"/>
      <c r="O302" s="80"/>
      <c r="P302" s="80"/>
      <c r="Q302" s="80"/>
    </row>
    <row r="303" spans="1:17">
      <c r="A303" s="80" t="s">
        <v>475</v>
      </c>
      <c r="B303" s="80" t="s">
        <v>172</v>
      </c>
      <c r="C303" s="80" t="s">
        <v>38</v>
      </c>
      <c r="D303" s="80" t="s">
        <v>166</v>
      </c>
      <c r="E303" s="80"/>
      <c r="F303" s="80"/>
      <c r="G303" s="80"/>
      <c r="H303" s="80"/>
      <c r="I303" s="80" t="s">
        <v>171</v>
      </c>
      <c r="J303" s="80"/>
      <c r="K303" s="80"/>
      <c r="L303" s="80"/>
      <c r="M303" s="80"/>
      <c r="N303" s="80"/>
      <c r="O303" s="80"/>
      <c r="P303" s="80"/>
      <c r="Q303" s="80"/>
    </row>
    <row r="304" spans="1:17">
      <c r="A304" s="80" t="s">
        <v>476</v>
      </c>
      <c r="B304" s="80" t="s">
        <v>172</v>
      </c>
      <c r="C304" s="80" t="s">
        <v>38</v>
      </c>
      <c r="D304" s="80" t="s">
        <v>166</v>
      </c>
      <c r="E304" s="80"/>
      <c r="F304" s="80"/>
      <c r="G304" s="80"/>
      <c r="H304" s="80"/>
      <c r="I304" s="80" t="s">
        <v>171</v>
      </c>
      <c r="J304" s="80" t="s">
        <v>184</v>
      </c>
      <c r="K304" s="80"/>
      <c r="L304" s="80"/>
      <c r="M304" s="80"/>
      <c r="N304" s="80"/>
      <c r="O304" s="80"/>
      <c r="P304" s="80"/>
      <c r="Q304" s="80"/>
    </row>
    <row r="305" spans="1:17">
      <c r="A305" s="80" t="s">
        <v>477</v>
      </c>
      <c r="B305" s="80" t="s">
        <v>172</v>
      </c>
      <c r="C305" s="80" t="s">
        <v>38</v>
      </c>
      <c r="D305" s="80" t="s">
        <v>166</v>
      </c>
      <c r="E305" s="80"/>
      <c r="F305" s="80"/>
      <c r="G305" s="80"/>
      <c r="H305" s="80"/>
      <c r="I305" s="80" t="s">
        <v>171</v>
      </c>
      <c r="J305" s="80" t="s">
        <v>184</v>
      </c>
      <c r="K305" s="80"/>
      <c r="L305" s="80"/>
      <c r="M305" s="80"/>
      <c r="N305" s="80"/>
      <c r="O305" s="80"/>
      <c r="P305" s="80"/>
      <c r="Q305" s="80"/>
    </row>
    <row r="306" spans="1:17">
      <c r="A306" s="80" t="s">
        <v>478</v>
      </c>
      <c r="B306" s="80" t="s">
        <v>172</v>
      </c>
      <c r="C306" s="80" t="s">
        <v>38</v>
      </c>
      <c r="D306" s="80" t="s">
        <v>166</v>
      </c>
      <c r="E306" s="80"/>
      <c r="F306" s="80"/>
      <c r="G306" s="80"/>
      <c r="H306" s="80"/>
      <c r="I306" s="80" t="s">
        <v>171</v>
      </c>
      <c r="J306" s="80" t="s">
        <v>184</v>
      </c>
      <c r="K306" s="80"/>
      <c r="L306" s="80"/>
      <c r="M306" s="80"/>
      <c r="N306" s="80"/>
      <c r="O306" s="80"/>
      <c r="P306" s="80"/>
      <c r="Q306" s="80"/>
    </row>
    <row r="307" spans="1:17">
      <c r="A307" s="80" t="s">
        <v>479</v>
      </c>
      <c r="B307" s="80" t="s">
        <v>172</v>
      </c>
      <c r="C307" s="80" t="s">
        <v>38</v>
      </c>
      <c r="D307" s="80" t="s">
        <v>166</v>
      </c>
      <c r="E307" s="80"/>
      <c r="F307" s="80"/>
      <c r="G307" s="80"/>
      <c r="H307" s="80"/>
      <c r="I307" s="80" t="s">
        <v>171</v>
      </c>
      <c r="J307" s="80" t="s">
        <v>184</v>
      </c>
      <c r="K307" s="80"/>
      <c r="L307" s="80"/>
      <c r="M307" s="80"/>
      <c r="N307" s="80"/>
      <c r="O307" s="80"/>
      <c r="P307" s="80"/>
      <c r="Q307" s="80"/>
    </row>
    <row r="308" spans="1:17">
      <c r="A308" s="80" t="s">
        <v>480</v>
      </c>
      <c r="B308" s="80" t="s">
        <v>172</v>
      </c>
      <c r="C308" s="80" t="s">
        <v>38</v>
      </c>
      <c r="D308" s="80" t="s">
        <v>166</v>
      </c>
      <c r="E308" s="80"/>
      <c r="F308" s="80"/>
      <c r="G308" s="80"/>
      <c r="H308" s="80"/>
      <c r="I308" s="80" t="s">
        <v>171</v>
      </c>
      <c r="J308" s="80" t="s">
        <v>184</v>
      </c>
      <c r="K308" s="80"/>
      <c r="L308" s="80"/>
      <c r="M308" s="80"/>
      <c r="N308" s="80"/>
      <c r="O308" s="80"/>
      <c r="P308" s="80"/>
      <c r="Q308" s="80"/>
    </row>
    <row r="309" spans="1:17">
      <c r="A309" s="80" t="s">
        <v>481</v>
      </c>
      <c r="B309" s="80" t="s">
        <v>172</v>
      </c>
      <c r="C309" s="80" t="s">
        <v>38</v>
      </c>
      <c r="D309" s="80" t="s">
        <v>166</v>
      </c>
      <c r="E309" s="80"/>
      <c r="F309" s="80"/>
      <c r="G309" s="80"/>
      <c r="H309" s="80"/>
      <c r="I309" s="80" t="s">
        <v>171</v>
      </c>
      <c r="J309" s="80" t="s">
        <v>184</v>
      </c>
      <c r="K309" s="80"/>
      <c r="L309" s="80"/>
      <c r="M309" s="80"/>
      <c r="N309" s="80"/>
      <c r="O309" s="80"/>
      <c r="P309" s="80"/>
      <c r="Q309" s="80"/>
    </row>
    <row r="310" spans="1:17">
      <c r="A310" s="80" t="s">
        <v>482</v>
      </c>
      <c r="B310" s="80" t="s">
        <v>172</v>
      </c>
      <c r="C310" s="80" t="s">
        <v>38</v>
      </c>
      <c r="D310" s="80" t="s">
        <v>166</v>
      </c>
      <c r="E310" s="80"/>
      <c r="F310" s="80"/>
      <c r="G310" s="80"/>
      <c r="H310" s="80"/>
      <c r="I310" s="80" t="s">
        <v>171</v>
      </c>
      <c r="J310" s="80" t="s">
        <v>184</v>
      </c>
      <c r="K310" s="80"/>
      <c r="L310" s="80"/>
      <c r="M310" s="80"/>
      <c r="N310" s="80"/>
      <c r="O310" s="80"/>
      <c r="P310" s="80"/>
      <c r="Q310" s="80"/>
    </row>
    <row r="311" spans="1:17">
      <c r="A311" s="80" t="s">
        <v>483</v>
      </c>
      <c r="B311" s="80" t="s">
        <v>172</v>
      </c>
      <c r="C311" s="80" t="s">
        <v>38</v>
      </c>
      <c r="D311" s="80" t="s">
        <v>166</v>
      </c>
      <c r="E311" s="80"/>
      <c r="F311" s="80"/>
      <c r="G311" s="80"/>
      <c r="H311" s="80"/>
      <c r="I311" s="80" t="s">
        <v>171</v>
      </c>
      <c r="J311" s="80" t="s">
        <v>184</v>
      </c>
      <c r="K311" s="80"/>
      <c r="L311" s="80"/>
      <c r="M311" s="80"/>
      <c r="N311" s="80"/>
      <c r="O311" s="80"/>
      <c r="P311" s="80"/>
      <c r="Q311" s="80"/>
    </row>
    <row r="312" spans="1:17">
      <c r="A312" s="80" t="s">
        <v>484</v>
      </c>
      <c r="B312" s="80" t="s">
        <v>172</v>
      </c>
      <c r="C312" s="80" t="s">
        <v>38</v>
      </c>
      <c r="D312" s="80" t="s">
        <v>166</v>
      </c>
      <c r="E312" s="80"/>
      <c r="F312" s="80"/>
      <c r="G312" s="80"/>
      <c r="H312" s="80"/>
      <c r="I312" s="80" t="s">
        <v>171</v>
      </c>
      <c r="J312" s="80" t="s">
        <v>184</v>
      </c>
      <c r="K312" s="80"/>
      <c r="L312" s="80"/>
      <c r="M312" s="80"/>
      <c r="N312" s="80"/>
      <c r="O312" s="80"/>
      <c r="P312" s="80"/>
      <c r="Q312" s="80"/>
    </row>
    <row r="313" spans="1:17">
      <c r="A313" s="80" t="s">
        <v>485</v>
      </c>
      <c r="B313" s="80" t="s">
        <v>172</v>
      </c>
      <c r="C313" s="80" t="s">
        <v>38</v>
      </c>
      <c r="D313" s="80" t="s">
        <v>166</v>
      </c>
      <c r="E313" s="80"/>
      <c r="F313" s="80"/>
      <c r="G313" s="80"/>
      <c r="H313" s="80"/>
      <c r="I313" s="80" t="s">
        <v>171</v>
      </c>
      <c r="J313" s="80" t="s">
        <v>184</v>
      </c>
      <c r="K313" s="80"/>
      <c r="L313" s="80"/>
      <c r="M313" s="80"/>
      <c r="N313" s="80"/>
      <c r="O313" s="80"/>
      <c r="P313" s="80"/>
      <c r="Q313" s="80"/>
    </row>
    <row r="314" spans="1:17">
      <c r="A314" s="80" t="s">
        <v>486</v>
      </c>
      <c r="B314" s="80" t="s">
        <v>172</v>
      </c>
      <c r="C314" s="80" t="s">
        <v>38</v>
      </c>
      <c r="D314" s="80" t="s">
        <v>166</v>
      </c>
      <c r="E314" s="80"/>
      <c r="F314" s="80"/>
      <c r="G314" s="80"/>
      <c r="H314" s="80"/>
      <c r="I314" s="80" t="s">
        <v>171</v>
      </c>
      <c r="J314" s="80" t="s">
        <v>184</v>
      </c>
      <c r="K314" s="80"/>
      <c r="L314" s="80"/>
      <c r="M314" s="80"/>
      <c r="N314" s="80"/>
      <c r="O314" s="80"/>
      <c r="P314" s="80"/>
      <c r="Q314" s="80"/>
    </row>
    <row r="315" spans="1:17">
      <c r="A315" s="80" t="s">
        <v>487</v>
      </c>
      <c r="B315" s="80" t="s">
        <v>172</v>
      </c>
      <c r="C315" s="80" t="s">
        <v>38</v>
      </c>
      <c r="D315" s="80" t="s">
        <v>166</v>
      </c>
      <c r="E315" s="80"/>
      <c r="F315" s="80"/>
      <c r="G315" s="80"/>
      <c r="H315" s="80"/>
      <c r="I315" s="80" t="s">
        <v>171</v>
      </c>
      <c r="J315" s="80" t="s">
        <v>184</v>
      </c>
      <c r="K315" s="80"/>
      <c r="L315" s="80"/>
      <c r="M315" s="80"/>
      <c r="N315" s="80"/>
      <c r="O315" s="80"/>
      <c r="P315" s="80"/>
      <c r="Q315" s="80"/>
    </row>
    <row r="316" spans="1:17">
      <c r="A316" s="80" t="s">
        <v>488</v>
      </c>
      <c r="B316" s="80" t="s">
        <v>172</v>
      </c>
      <c r="C316" s="80" t="s">
        <v>38</v>
      </c>
      <c r="D316" s="80" t="s">
        <v>166</v>
      </c>
      <c r="E316" s="80"/>
      <c r="F316" s="80"/>
      <c r="G316" s="80"/>
      <c r="H316" s="80"/>
      <c r="I316" s="80" t="s">
        <v>171</v>
      </c>
      <c r="J316" s="80" t="s">
        <v>184</v>
      </c>
      <c r="K316" s="80"/>
      <c r="L316" s="80"/>
      <c r="M316" s="80"/>
      <c r="N316" s="80"/>
      <c r="O316" s="80"/>
      <c r="P316" s="80"/>
      <c r="Q316" s="80"/>
    </row>
    <row r="317" spans="1:17">
      <c r="A317" s="80" t="s">
        <v>489</v>
      </c>
      <c r="B317" s="80" t="s">
        <v>172</v>
      </c>
      <c r="C317" s="80" t="s">
        <v>38</v>
      </c>
      <c r="D317" s="80" t="s">
        <v>166</v>
      </c>
      <c r="E317" s="80"/>
      <c r="F317" s="80"/>
      <c r="G317" s="80"/>
      <c r="H317" s="80"/>
      <c r="I317" s="80" t="s">
        <v>171</v>
      </c>
      <c r="J317" s="80" t="s">
        <v>184</v>
      </c>
      <c r="K317" s="80"/>
      <c r="L317" s="80"/>
      <c r="M317" s="80"/>
      <c r="N317" s="80"/>
      <c r="O317" s="80"/>
      <c r="P317" s="80"/>
      <c r="Q317" s="80"/>
    </row>
    <row r="318" spans="1:17">
      <c r="A318" s="80" t="s">
        <v>490</v>
      </c>
      <c r="B318" s="80" t="s">
        <v>172</v>
      </c>
      <c r="C318" s="80" t="s">
        <v>38</v>
      </c>
      <c r="D318" s="80" t="s">
        <v>166</v>
      </c>
      <c r="E318" s="80"/>
      <c r="F318" s="80"/>
      <c r="G318" s="80"/>
      <c r="H318" s="80"/>
      <c r="I318" s="80" t="s">
        <v>171</v>
      </c>
      <c r="J318" s="80" t="s">
        <v>184</v>
      </c>
      <c r="K318" s="80"/>
      <c r="L318" s="80"/>
      <c r="M318" s="80"/>
      <c r="N318" s="80"/>
      <c r="O318" s="80"/>
      <c r="P318" s="80"/>
      <c r="Q318" s="80"/>
    </row>
    <row r="319" spans="1:17">
      <c r="A319" s="80" t="s">
        <v>491</v>
      </c>
      <c r="B319" s="80" t="s">
        <v>172</v>
      </c>
      <c r="C319" s="80" t="s">
        <v>38</v>
      </c>
      <c r="D319" s="80" t="s">
        <v>166</v>
      </c>
      <c r="E319" s="80"/>
      <c r="F319" s="80"/>
      <c r="G319" s="80"/>
      <c r="H319" s="80"/>
      <c r="I319" s="80" t="s">
        <v>171</v>
      </c>
      <c r="J319" s="80" t="s">
        <v>184</v>
      </c>
      <c r="K319" s="80"/>
      <c r="L319" s="80"/>
      <c r="M319" s="80"/>
      <c r="N319" s="80"/>
      <c r="O319" s="80"/>
      <c r="P319" s="80"/>
      <c r="Q319" s="80"/>
    </row>
    <row r="320" spans="1:17">
      <c r="A320" s="80" t="s">
        <v>492</v>
      </c>
      <c r="B320" s="80" t="s">
        <v>172</v>
      </c>
      <c r="C320" s="80" t="s">
        <v>38</v>
      </c>
      <c r="D320" s="80" t="s">
        <v>166</v>
      </c>
      <c r="E320" s="80"/>
      <c r="F320" s="80"/>
      <c r="G320" s="80"/>
      <c r="H320" s="80"/>
      <c r="I320" s="80" t="s">
        <v>171</v>
      </c>
      <c r="J320" s="80" t="s">
        <v>184</v>
      </c>
      <c r="K320" s="80"/>
      <c r="L320" s="80"/>
      <c r="M320" s="80"/>
      <c r="N320" s="80"/>
      <c r="O320" s="80"/>
      <c r="P320" s="80"/>
      <c r="Q320" s="80"/>
    </row>
    <row r="321" spans="1:17">
      <c r="A321" s="80" t="s">
        <v>493</v>
      </c>
      <c r="B321" s="80" t="s">
        <v>172</v>
      </c>
      <c r="C321" s="80" t="s">
        <v>38</v>
      </c>
      <c r="D321" s="80" t="s">
        <v>166</v>
      </c>
      <c r="E321" s="80"/>
      <c r="F321" s="80"/>
      <c r="G321" s="80"/>
      <c r="H321" s="80"/>
      <c r="I321" s="80" t="s">
        <v>171</v>
      </c>
      <c r="J321" s="80"/>
      <c r="K321" s="80"/>
      <c r="L321" s="80"/>
      <c r="M321" s="80"/>
      <c r="N321" s="80"/>
      <c r="O321" s="80"/>
      <c r="P321" s="80"/>
      <c r="Q321" s="80"/>
    </row>
    <row r="322" spans="1:17">
      <c r="A322" s="80" t="s">
        <v>494</v>
      </c>
      <c r="B322" s="80" t="s">
        <v>172</v>
      </c>
      <c r="C322" s="80" t="s">
        <v>38</v>
      </c>
      <c r="D322" s="80" t="s">
        <v>166</v>
      </c>
      <c r="E322" s="80"/>
      <c r="F322" s="80"/>
      <c r="G322" s="80"/>
      <c r="H322" s="80"/>
      <c r="I322" s="80" t="s">
        <v>171</v>
      </c>
      <c r="J322" s="80" t="s">
        <v>184</v>
      </c>
      <c r="K322" s="80"/>
      <c r="L322" s="80"/>
      <c r="M322" s="80"/>
      <c r="N322" s="80"/>
      <c r="O322" s="80"/>
      <c r="P322" s="80"/>
      <c r="Q322" s="80"/>
    </row>
    <row r="323" spans="1:17">
      <c r="A323" s="80" t="s">
        <v>495</v>
      </c>
      <c r="B323" s="80" t="s">
        <v>172</v>
      </c>
      <c r="C323" s="80" t="s">
        <v>38</v>
      </c>
      <c r="D323" s="80" t="s">
        <v>166</v>
      </c>
      <c r="E323" s="80"/>
      <c r="F323" s="80"/>
      <c r="G323" s="80"/>
      <c r="H323" s="80"/>
      <c r="I323" s="80" t="s">
        <v>171</v>
      </c>
      <c r="J323" s="80" t="s">
        <v>184</v>
      </c>
      <c r="K323" s="80"/>
      <c r="L323" s="80"/>
      <c r="M323" s="80"/>
      <c r="N323" s="80"/>
      <c r="O323" s="80"/>
      <c r="P323" s="80"/>
      <c r="Q323" s="80"/>
    </row>
    <row r="324" spans="1:17">
      <c r="A324" s="80" t="s">
        <v>496</v>
      </c>
      <c r="B324" s="80" t="s">
        <v>172</v>
      </c>
      <c r="C324" s="80" t="s">
        <v>38</v>
      </c>
      <c r="D324" s="80" t="s">
        <v>166</v>
      </c>
      <c r="E324" s="80"/>
      <c r="F324" s="80"/>
      <c r="G324" s="80"/>
      <c r="H324" s="80"/>
      <c r="I324" s="80" t="s">
        <v>171</v>
      </c>
      <c r="J324" s="80" t="s">
        <v>184</v>
      </c>
      <c r="K324" s="80"/>
      <c r="L324" s="80"/>
      <c r="M324" s="80"/>
      <c r="N324" s="80"/>
      <c r="O324" s="80"/>
      <c r="P324" s="80"/>
      <c r="Q324" s="80"/>
    </row>
    <row r="325" spans="1:17">
      <c r="A325" s="80" t="s">
        <v>497</v>
      </c>
      <c r="B325" s="80" t="s">
        <v>172</v>
      </c>
      <c r="C325" s="80" t="s">
        <v>38</v>
      </c>
      <c r="D325" s="80" t="s">
        <v>166</v>
      </c>
      <c r="E325" s="80"/>
      <c r="F325" s="80"/>
      <c r="G325" s="80"/>
      <c r="H325" s="80"/>
      <c r="I325" s="80" t="s">
        <v>171</v>
      </c>
      <c r="J325" s="80" t="s">
        <v>184</v>
      </c>
      <c r="K325" s="80"/>
      <c r="L325" s="80"/>
      <c r="M325" s="80"/>
      <c r="N325" s="80"/>
      <c r="O325" s="80"/>
      <c r="P325" s="80"/>
      <c r="Q325" s="80"/>
    </row>
    <row r="326" spans="1:17">
      <c r="A326" s="80" t="s">
        <v>498</v>
      </c>
      <c r="B326" s="80" t="s">
        <v>172</v>
      </c>
      <c r="C326" s="80" t="s">
        <v>38</v>
      </c>
      <c r="D326" s="80" t="s">
        <v>166</v>
      </c>
      <c r="E326" s="80"/>
      <c r="F326" s="80"/>
      <c r="G326" s="80"/>
      <c r="H326" s="80"/>
      <c r="I326" s="80" t="s">
        <v>171</v>
      </c>
      <c r="J326" s="80" t="s">
        <v>184</v>
      </c>
      <c r="K326" s="80"/>
      <c r="L326" s="80"/>
      <c r="M326" s="80"/>
      <c r="N326" s="80"/>
      <c r="O326" s="80"/>
      <c r="P326" s="80"/>
      <c r="Q326" s="80"/>
    </row>
    <row r="327" spans="1:17">
      <c r="A327" s="80" t="s">
        <v>499</v>
      </c>
      <c r="B327" s="80" t="s">
        <v>172</v>
      </c>
      <c r="C327" s="80" t="s">
        <v>38</v>
      </c>
      <c r="D327" s="80" t="s">
        <v>166</v>
      </c>
      <c r="E327" s="80"/>
      <c r="F327" s="80"/>
      <c r="G327" s="80"/>
      <c r="H327" s="80"/>
      <c r="I327" s="80" t="s">
        <v>171</v>
      </c>
      <c r="J327" s="80" t="s">
        <v>184</v>
      </c>
      <c r="K327" s="80"/>
      <c r="L327" s="80"/>
      <c r="M327" s="80"/>
      <c r="N327" s="80"/>
      <c r="O327" s="80"/>
      <c r="P327" s="80"/>
      <c r="Q327" s="80"/>
    </row>
    <row r="328" spans="1:17">
      <c r="A328" s="80" t="s">
        <v>500</v>
      </c>
      <c r="B328" s="80" t="s">
        <v>172</v>
      </c>
      <c r="C328" s="80" t="s">
        <v>38</v>
      </c>
      <c r="D328" s="80" t="s">
        <v>166</v>
      </c>
      <c r="E328" s="80"/>
      <c r="F328" s="80"/>
      <c r="G328" s="80"/>
      <c r="H328" s="80"/>
      <c r="I328" s="80" t="s">
        <v>171</v>
      </c>
      <c r="J328" s="80" t="s">
        <v>184</v>
      </c>
      <c r="K328" s="80"/>
      <c r="L328" s="80"/>
      <c r="M328" s="80"/>
      <c r="N328" s="80"/>
      <c r="O328" s="80"/>
      <c r="P328" s="80"/>
      <c r="Q328" s="80"/>
    </row>
    <row r="329" spans="1:17">
      <c r="A329" s="80" t="s">
        <v>501</v>
      </c>
      <c r="B329" s="80" t="s">
        <v>172</v>
      </c>
      <c r="C329" s="80" t="s">
        <v>38</v>
      </c>
      <c r="D329" s="80" t="s">
        <v>166</v>
      </c>
      <c r="E329" s="80"/>
      <c r="F329" s="80"/>
      <c r="G329" s="80"/>
      <c r="H329" s="80"/>
      <c r="I329" s="80" t="s">
        <v>171</v>
      </c>
      <c r="J329" s="80" t="s">
        <v>184</v>
      </c>
      <c r="K329" s="80"/>
      <c r="L329" s="80"/>
      <c r="M329" s="80"/>
      <c r="N329" s="80"/>
      <c r="O329" s="80"/>
      <c r="P329" s="80"/>
      <c r="Q329" s="80"/>
    </row>
    <row r="330" spans="1:17">
      <c r="A330" s="80" t="s">
        <v>502</v>
      </c>
      <c r="B330" s="80" t="s">
        <v>172</v>
      </c>
      <c r="C330" s="80" t="s">
        <v>38</v>
      </c>
      <c r="D330" s="80" t="s">
        <v>166</v>
      </c>
      <c r="E330" s="80"/>
      <c r="F330" s="80"/>
      <c r="G330" s="80"/>
      <c r="H330" s="80"/>
      <c r="I330" s="80" t="s">
        <v>171</v>
      </c>
      <c r="J330" s="80" t="s">
        <v>184</v>
      </c>
      <c r="K330" s="80"/>
      <c r="L330" s="80"/>
      <c r="M330" s="80"/>
      <c r="N330" s="80"/>
      <c r="O330" s="80"/>
      <c r="P330" s="80"/>
      <c r="Q330" s="80"/>
    </row>
    <row r="331" spans="1:17">
      <c r="A331" s="80" t="s">
        <v>503</v>
      </c>
      <c r="B331" s="80" t="s">
        <v>172</v>
      </c>
      <c r="C331" s="80" t="s">
        <v>38</v>
      </c>
      <c r="D331" s="80" t="s">
        <v>166</v>
      </c>
      <c r="E331" s="80"/>
      <c r="F331" s="80"/>
      <c r="G331" s="80"/>
      <c r="H331" s="80"/>
      <c r="I331" s="80" t="s">
        <v>171</v>
      </c>
      <c r="J331" s="80" t="s">
        <v>184</v>
      </c>
      <c r="K331" s="80"/>
      <c r="L331" s="80"/>
      <c r="M331" s="80"/>
      <c r="N331" s="80"/>
      <c r="O331" s="80"/>
      <c r="P331" s="80"/>
      <c r="Q331" s="80"/>
    </row>
    <row r="332" spans="1:17">
      <c r="A332" s="80" t="s">
        <v>504</v>
      </c>
      <c r="B332" s="80" t="s">
        <v>172</v>
      </c>
      <c r="C332" s="80" t="s">
        <v>38</v>
      </c>
      <c r="D332" s="80" t="s">
        <v>166</v>
      </c>
      <c r="E332" s="80"/>
      <c r="F332" s="80"/>
      <c r="G332" s="80"/>
      <c r="H332" s="80"/>
      <c r="I332" s="80" t="s">
        <v>171</v>
      </c>
      <c r="J332" s="80" t="s">
        <v>184</v>
      </c>
      <c r="K332" s="80"/>
      <c r="L332" s="80"/>
      <c r="M332" s="80"/>
      <c r="N332" s="80"/>
      <c r="O332" s="80"/>
      <c r="P332" s="80"/>
      <c r="Q332" s="80"/>
    </row>
    <row r="333" spans="1:17">
      <c r="A333" s="80" t="s">
        <v>505</v>
      </c>
      <c r="B333" s="80" t="s">
        <v>172</v>
      </c>
      <c r="C333" s="80" t="s">
        <v>38</v>
      </c>
      <c r="D333" s="80" t="s">
        <v>166</v>
      </c>
      <c r="E333" s="80"/>
      <c r="F333" s="80"/>
      <c r="G333" s="80"/>
      <c r="H333" s="80"/>
      <c r="I333" s="80" t="s">
        <v>171</v>
      </c>
      <c r="J333" s="80" t="s">
        <v>184</v>
      </c>
      <c r="K333" s="80"/>
      <c r="L333" s="80"/>
      <c r="M333" s="80"/>
      <c r="N333" s="80"/>
      <c r="O333" s="80"/>
      <c r="P333" s="80"/>
      <c r="Q333" s="80"/>
    </row>
    <row r="334" spans="1:17">
      <c r="A334" s="80" t="s">
        <v>506</v>
      </c>
      <c r="B334" s="80" t="s">
        <v>172</v>
      </c>
      <c r="C334" s="80" t="s">
        <v>38</v>
      </c>
      <c r="D334" s="80" t="s">
        <v>166</v>
      </c>
      <c r="E334" s="80"/>
      <c r="F334" s="80"/>
      <c r="G334" s="80"/>
      <c r="H334" s="80"/>
      <c r="I334" s="80" t="s">
        <v>171</v>
      </c>
      <c r="J334" s="80" t="s">
        <v>184</v>
      </c>
      <c r="K334" s="80"/>
      <c r="L334" s="80"/>
      <c r="M334" s="80"/>
      <c r="N334" s="80"/>
      <c r="O334" s="80"/>
      <c r="P334" s="80"/>
      <c r="Q334" s="80"/>
    </row>
    <row r="335" spans="1:17">
      <c r="A335" s="80" t="s">
        <v>507</v>
      </c>
      <c r="B335" s="80" t="s">
        <v>172</v>
      </c>
      <c r="C335" s="80" t="s">
        <v>38</v>
      </c>
      <c r="D335" s="80" t="s">
        <v>166</v>
      </c>
      <c r="E335" s="80"/>
      <c r="F335" s="80"/>
      <c r="G335" s="80"/>
      <c r="H335" s="80"/>
      <c r="I335" s="80" t="s">
        <v>171</v>
      </c>
      <c r="J335" s="80" t="s">
        <v>184</v>
      </c>
      <c r="K335" s="80"/>
      <c r="L335" s="80"/>
      <c r="M335" s="80"/>
      <c r="N335" s="80"/>
      <c r="O335" s="80"/>
      <c r="P335" s="80"/>
      <c r="Q335" s="80"/>
    </row>
    <row r="336" spans="1:17">
      <c r="A336" s="80" t="s">
        <v>508</v>
      </c>
      <c r="B336" s="80" t="s">
        <v>172</v>
      </c>
      <c r="C336" s="80" t="s">
        <v>38</v>
      </c>
      <c r="D336" s="80" t="s">
        <v>166</v>
      </c>
      <c r="E336" s="80"/>
      <c r="F336" s="80"/>
      <c r="G336" s="80"/>
      <c r="H336" s="80"/>
      <c r="I336" s="80" t="s">
        <v>171</v>
      </c>
      <c r="J336" s="80" t="s">
        <v>184</v>
      </c>
      <c r="K336" s="80"/>
      <c r="L336" s="80"/>
      <c r="M336" s="80"/>
      <c r="N336" s="80"/>
      <c r="O336" s="80"/>
      <c r="P336" s="80"/>
      <c r="Q336" s="80"/>
    </row>
    <row r="337" spans="1:17">
      <c r="A337" s="80" t="s">
        <v>509</v>
      </c>
      <c r="B337" s="80" t="s">
        <v>172</v>
      </c>
      <c r="C337" s="80" t="s">
        <v>38</v>
      </c>
      <c r="D337" s="80" t="s">
        <v>166</v>
      </c>
      <c r="E337" s="80"/>
      <c r="F337" s="80"/>
      <c r="G337" s="80"/>
      <c r="H337" s="80"/>
      <c r="I337" s="80" t="s">
        <v>171</v>
      </c>
      <c r="J337" s="80" t="s">
        <v>184</v>
      </c>
      <c r="K337" s="80"/>
      <c r="L337" s="80"/>
      <c r="M337" s="80"/>
      <c r="N337" s="80"/>
      <c r="O337" s="80"/>
      <c r="P337" s="80"/>
      <c r="Q337" s="80"/>
    </row>
    <row r="338" spans="1:17">
      <c r="A338" s="80" t="s">
        <v>510</v>
      </c>
      <c r="B338" s="80" t="s">
        <v>172</v>
      </c>
      <c r="C338" s="80" t="s">
        <v>38</v>
      </c>
      <c r="D338" s="80" t="s">
        <v>166</v>
      </c>
      <c r="E338" s="80"/>
      <c r="F338" s="80"/>
      <c r="G338" s="80"/>
      <c r="H338" s="80"/>
      <c r="I338" s="80" t="s">
        <v>171</v>
      </c>
      <c r="J338" s="80" t="s">
        <v>184</v>
      </c>
      <c r="K338" s="80"/>
      <c r="L338" s="80"/>
      <c r="M338" s="80"/>
      <c r="N338" s="80"/>
      <c r="O338" s="80"/>
      <c r="P338" s="80"/>
      <c r="Q338" s="80"/>
    </row>
    <row r="339" spans="1:17">
      <c r="A339" s="80" t="s">
        <v>511</v>
      </c>
      <c r="B339" s="80" t="s">
        <v>172</v>
      </c>
      <c r="C339" s="80" t="s">
        <v>38</v>
      </c>
      <c r="D339" s="80" t="s">
        <v>166</v>
      </c>
      <c r="E339" s="80"/>
      <c r="F339" s="80"/>
      <c r="G339" s="80"/>
      <c r="H339" s="80"/>
      <c r="I339" s="80" t="s">
        <v>171</v>
      </c>
      <c r="J339" s="80" t="s">
        <v>184</v>
      </c>
      <c r="K339" s="80"/>
      <c r="L339" s="80"/>
      <c r="M339" s="80"/>
      <c r="N339" s="80"/>
      <c r="O339" s="80"/>
      <c r="P339" s="80"/>
      <c r="Q339" s="80"/>
    </row>
    <row r="340" spans="1:17">
      <c r="A340" s="80" t="s">
        <v>512</v>
      </c>
      <c r="B340" s="80" t="s">
        <v>172</v>
      </c>
      <c r="C340" s="80" t="s">
        <v>38</v>
      </c>
      <c r="D340" s="80" t="s">
        <v>166</v>
      </c>
      <c r="E340" s="80"/>
      <c r="F340" s="80"/>
      <c r="G340" s="80"/>
      <c r="H340" s="80"/>
      <c r="I340" s="80" t="s">
        <v>171</v>
      </c>
      <c r="J340" s="80"/>
      <c r="K340" s="80"/>
      <c r="L340" s="80"/>
      <c r="M340" s="80"/>
      <c r="N340" s="80"/>
      <c r="O340" s="80"/>
      <c r="P340" s="80"/>
      <c r="Q340" s="80"/>
    </row>
    <row r="341" spans="1:17">
      <c r="A341" s="80" t="s">
        <v>513</v>
      </c>
      <c r="B341" s="80" t="s">
        <v>172</v>
      </c>
      <c r="C341" s="80" t="s">
        <v>38</v>
      </c>
      <c r="D341" s="80" t="s">
        <v>166</v>
      </c>
      <c r="E341" s="80"/>
      <c r="F341" s="80"/>
      <c r="G341" s="80"/>
      <c r="H341" s="80"/>
      <c r="I341" s="80" t="s">
        <v>171</v>
      </c>
      <c r="J341" s="80" t="s">
        <v>184</v>
      </c>
      <c r="K341" s="80"/>
      <c r="L341" s="80"/>
      <c r="M341" s="80"/>
      <c r="N341" s="80"/>
      <c r="O341" s="80"/>
      <c r="P341" s="80"/>
      <c r="Q341" s="80"/>
    </row>
    <row r="342" spans="1:17">
      <c r="A342" s="80" t="s">
        <v>514</v>
      </c>
      <c r="B342" s="80" t="s">
        <v>172</v>
      </c>
      <c r="C342" s="80" t="s">
        <v>38</v>
      </c>
      <c r="D342" s="80" t="s">
        <v>166</v>
      </c>
      <c r="E342" s="80"/>
      <c r="F342" s="80"/>
      <c r="G342" s="80"/>
      <c r="H342" s="80"/>
      <c r="I342" s="80" t="s">
        <v>171</v>
      </c>
      <c r="J342" s="80" t="s">
        <v>184</v>
      </c>
      <c r="K342" s="80"/>
      <c r="L342" s="80"/>
      <c r="M342" s="80"/>
      <c r="N342" s="80"/>
      <c r="O342" s="80"/>
      <c r="P342" s="80"/>
      <c r="Q342" s="80"/>
    </row>
    <row r="343" spans="1:17">
      <c r="A343" s="80" t="s">
        <v>515</v>
      </c>
      <c r="B343" s="80" t="s">
        <v>172</v>
      </c>
      <c r="C343" s="80" t="s">
        <v>38</v>
      </c>
      <c r="D343" s="80" t="s">
        <v>166</v>
      </c>
      <c r="E343" s="80"/>
      <c r="F343" s="80"/>
      <c r="G343" s="80"/>
      <c r="H343" s="80"/>
      <c r="I343" s="80" t="s">
        <v>171</v>
      </c>
      <c r="J343" s="80" t="s">
        <v>184</v>
      </c>
      <c r="K343" s="80"/>
      <c r="L343" s="80"/>
      <c r="M343" s="80"/>
      <c r="N343" s="80"/>
      <c r="O343" s="80"/>
      <c r="P343" s="80"/>
      <c r="Q343" s="80"/>
    </row>
    <row r="344" spans="1:17">
      <c r="A344" s="80" t="s">
        <v>516</v>
      </c>
      <c r="B344" s="80" t="s">
        <v>172</v>
      </c>
      <c r="C344" s="80" t="s">
        <v>38</v>
      </c>
      <c r="D344" s="80" t="s">
        <v>166</v>
      </c>
      <c r="E344" s="80"/>
      <c r="F344" s="80"/>
      <c r="G344" s="80"/>
      <c r="H344" s="80"/>
      <c r="I344" s="80" t="s">
        <v>171</v>
      </c>
      <c r="J344" s="80"/>
      <c r="K344" s="80"/>
      <c r="L344" s="80"/>
      <c r="M344" s="80"/>
      <c r="N344" s="80"/>
      <c r="O344" s="80"/>
      <c r="P344" s="80"/>
      <c r="Q344" s="80"/>
    </row>
    <row r="345" spans="1:17">
      <c r="A345" s="80" t="s">
        <v>517</v>
      </c>
      <c r="B345" s="80" t="s">
        <v>172</v>
      </c>
      <c r="C345" s="80" t="s">
        <v>38</v>
      </c>
      <c r="D345" s="80" t="s">
        <v>166</v>
      </c>
      <c r="E345" s="80"/>
      <c r="F345" s="80"/>
      <c r="G345" s="80"/>
      <c r="H345" s="80"/>
      <c r="I345" s="80" t="s">
        <v>171</v>
      </c>
      <c r="J345" s="80" t="s">
        <v>184</v>
      </c>
      <c r="K345" s="80"/>
      <c r="L345" s="80"/>
      <c r="M345" s="80"/>
      <c r="N345" s="80"/>
      <c r="O345" s="80"/>
      <c r="P345" s="80"/>
      <c r="Q345" s="80"/>
    </row>
    <row r="346" spans="1:17">
      <c r="A346" s="80" t="s">
        <v>518</v>
      </c>
      <c r="B346" s="80" t="s">
        <v>172</v>
      </c>
      <c r="C346" s="80" t="s">
        <v>38</v>
      </c>
      <c r="D346" s="80" t="s">
        <v>166</v>
      </c>
      <c r="E346" s="80"/>
      <c r="F346" s="80"/>
      <c r="G346" s="80"/>
      <c r="H346" s="80"/>
      <c r="I346" s="80" t="s">
        <v>171</v>
      </c>
      <c r="J346" s="80" t="s">
        <v>184</v>
      </c>
      <c r="K346" s="80"/>
      <c r="L346" s="80"/>
      <c r="M346" s="80"/>
      <c r="N346" s="80"/>
      <c r="O346" s="80"/>
      <c r="P346" s="80"/>
      <c r="Q346" s="80"/>
    </row>
    <row r="347" spans="1:17">
      <c r="A347" s="80" t="s">
        <v>519</v>
      </c>
      <c r="B347" s="80" t="s">
        <v>172</v>
      </c>
      <c r="C347" s="80" t="s">
        <v>38</v>
      </c>
      <c r="D347" s="80" t="s">
        <v>166</v>
      </c>
      <c r="E347" s="80"/>
      <c r="F347" s="80"/>
      <c r="G347" s="80"/>
      <c r="H347" s="80"/>
      <c r="I347" s="80" t="s">
        <v>171</v>
      </c>
      <c r="J347" s="80" t="s">
        <v>184</v>
      </c>
      <c r="K347" s="80"/>
      <c r="L347" s="80"/>
      <c r="M347" s="80"/>
      <c r="N347" s="80"/>
      <c r="O347" s="80"/>
      <c r="P347" s="80"/>
      <c r="Q347" s="80"/>
    </row>
    <row r="348" spans="1:17">
      <c r="A348" s="80" t="s">
        <v>520</v>
      </c>
      <c r="B348" s="80" t="s">
        <v>172</v>
      </c>
      <c r="C348" s="80" t="s">
        <v>38</v>
      </c>
      <c r="D348" s="80" t="s">
        <v>166</v>
      </c>
      <c r="E348" s="80"/>
      <c r="F348" s="80"/>
      <c r="G348" s="80"/>
      <c r="H348" s="80"/>
      <c r="I348" s="80" t="s">
        <v>171</v>
      </c>
      <c r="J348" s="80" t="s">
        <v>184</v>
      </c>
      <c r="K348" s="80"/>
      <c r="L348" s="80"/>
      <c r="M348" s="80"/>
      <c r="N348" s="80"/>
      <c r="O348" s="80"/>
      <c r="P348" s="80"/>
      <c r="Q348" s="80"/>
    </row>
    <row r="349" spans="1:17">
      <c r="A349" s="80" t="s">
        <v>521</v>
      </c>
      <c r="B349" s="80" t="s">
        <v>172</v>
      </c>
      <c r="C349" s="80" t="s">
        <v>38</v>
      </c>
      <c r="D349" s="80" t="s">
        <v>166</v>
      </c>
      <c r="E349" s="80"/>
      <c r="F349" s="80"/>
      <c r="G349" s="80"/>
      <c r="H349" s="80"/>
      <c r="I349" s="80" t="s">
        <v>198</v>
      </c>
      <c r="J349" s="80" t="s">
        <v>184</v>
      </c>
      <c r="K349" s="80"/>
      <c r="L349" s="80"/>
      <c r="M349" s="80"/>
      <c r="N349" s="80"/>
      <c r="O349" s="80"/>
      <c r="P349" s="80"/>
      <c r="Q349" s="80"/>
    </row>
    <row r="350" spans="1:17">
      <c r="A350" s="80" t="s">
        <v>522</v>
      </c>
      <c r="B350" s="80" t="s">
        <v>172</v>
      </c>
      <c r="C350" s="80" t="s">
        <v>38</v>
      </c>
      <c r="D350" s="80" t="s">
        <v>166</v>
      </c>
      <c r="E350" s="80"/>
      <c r="F350" s="80"/>
      <c r="G350" s="80"/>
      <c r="H350" s="80"/>
      <c r="I350" s="80" t="s">
        <v>198</v>
      </c>
      <c r="J350" s="80" t="s">
        <v>184</v>
      </c>
      <c r="K350" s="80"/>
      <c r="L350" s="80"/>
      <c r="M350" s="80"/>
      <c r="N350" s="80"/>
      <c r="O350" s="80"/>
      <c r="P350" s="80"/>
      <c r="Q350" s="80"/>
    </row>
    <row r="351" spans="1:17">
      <c r="A351" s="80" t="s">
        <v>523</v>
      </c>
      <c r="B351" s="80" t="s">
        <v>172</v>
      </c>
      <c r="C351" s="80" t="s">
        <v>38</v>
      </c>
      <c r="D351" s="80" t="s">
        <v>166</v>
      </c>
      <c r="E351" s="80"/>
      <c r="F351" s="80"/>
      <c r="G351" s="80"/>
      <c r="H351" s="80"/>
      <c r="I351" s="80" t="s">
        <v>198</v>
      </c>
      <c r="J351" s="80" t="s">
        <v>184</v>
      </c>
      <c r="K351" s="80"/>
      <c r="L351" s="80"/>
      <c r="M351" s="80"/>
      <c r="N351" s="80"/>
      <c r="O351" s="80"/>
      <c r="P351" s="80"/>
      <c r="Q351" s="80"/>
    </row>
    <row r="352" spans="1:17">
      <c r="A352" s="80" t="s">
        <v>524</v>
      </c>
      <c r="B352" s="80" t="s">
        <v>172</v>
      </c>
      <c r="C352" s="80" t="s">
        <v>38</v>
      </c>
      <c r="D352" s="80" t="s">
        <v>166</v>
      </c>
      <c r="E352" s="80"/>
      <c r="F352" s="80"/>
      <c r="G352" s="80"/>
      <c r="H352" s="80"/>
      <c r="I352" s="80" t="s">
        <v>198</v>
      </c>
      <c r="J352" s="80" t="s">
        <v>184</v>
      </c>
      <c r="K352" s="80"/>
      <c r="L352" s="80"/>
      <c r="M352" s="80"/>
      <c r="N352" s="80"/>
      <c r="O352" s="80"/>
      <c r="P352" s="80"/>
      <c r="Q352" s="80"/>
    </row>
    <row r="353" spans="1:17">
      <c r="A353" s="80" t="s">
        <v>525</v>
      </c>
      <c r="B353" s="80" t="s">
        <v>172</v>
      </c>
      <c r="C353" s="80" t="s">
        <v>38</v>
      </c>
      <c r="D353" s="80" t="s">
        <v>166</v>
      </c>
      <c r="E353" s="80"/>
      <c r="F353" s="80"/>
      <c r="G353" s="80"/>
      <c r="H353" s="80"/>
      <c r="I353" s="80" t="s">
        <v>198</v>
      </c>
      <c r="J353" s="80" t="s">
        <v>184</v>
      </c>
      <c r="K353" s="80"/>
      <c r="L353" s="80"/>
      <c r="M353" s="80"/>
      <c r="N353" s="80"/>
      <c r="O353" s="80"/>
      <c r="P353" s="80"/>
      <c r="Q353" s="80"/>
    </row>
    <row r="354" spans="1:17">
      <c r="A354" s="80" t="s">
        <v>526</v>
      </c>
      <c r="B354" s="80" t="s">
        <v>172</v>
      </c>
      <c r="C354" s="80" t="s">
        <v>38</v>
      </c>
      <c r="D354" s="80" t="s">
        <v>166</v>
      </c>
      <c r="E354" s="80"/>
      <c r="F354" s="80"/>
      <c r="G354" s="80"/>
      <c r="H354" s="80"/>
      <c r="I354" s="80" t="s">
        <v>198</v>
      </c>
      <c r="J354" s="80" t="s">
        <v>184</v>
      </c>
      <c r="K354" s="80"/>
      <c r="L354" s="80"/>
      <c r="M354" s="80"/>
      <c r="N354" s="80"/>
      <c r="O354" s="80"/>
      <c r="P354" s="80"/>
      <c r="Q354" s="80"/>
    </row>
    <row r="355" spans="1:17">
      <c r="A355" s="80" t="s">
        <v>527</v>
      </c>
      <c r="B355" s="80" t="s">
        <v>172</v>
      </c>
      <c r="C355" s="80" t="s">
        <v>38</v>
      </c>
      <c r="D355" s="80" t="s">
        <v>166</v>
      </c>
      <c r="E355" s="80"/>
      <c r="F355" s="80"/>
      <c r="G355" s="80"/>
      <c r="H355" s="80"/>
      <c r="I355" s="80" t="s">
        <v>198</v>
      </c>
      <c r="J355" s="80" t="s">
        <v>184</v>
      </c>
      <c r="K355" s="80"/>
      <c r="L355" s="80"/>
      <c r="M355" s="80"/>
      <c r="N355" s="80"/>
      <c r="O355" s="80"/>
      <c r="P355" s="80"/>
      <c r="Q355" s="80"/>
    </row>
    <row r="356" spans="1:17">
      <c r="A356" s="80" t="s">
        <v>528</v>
      </c>
      <c r="B356" s="80" t="s">
        <v>172</v>
      </c>
      <c r="C356" s="80" t="s">
        <v>38</v>
      </c>
      <c r="D356" s="80" t="s">
        <v>166</v>
      </c>
      <c r="E356" s="80"/>
      <c r="F356" s="80"/>
      <c r="G356" s="80"/>
      <c r="H356" s="80"/>
      <c r="I356" s="80" t="s">
        <v>198</v>
      </c>
      <c r="J356" s="80" t="s">
        <v>184</v>
      </c>
      <c r="K356" s="80"/>
      <c r="L356" s="80"/>
      <c r="M356" s="80"/>
      <c r="N356" s="80"/>
      <c r="O356" s="80"/>
      <c r="P356" s="80"/>
      <c r="Q356" s="80"/>
    </row>
    <row r="357" spans="1:17">
      <c r="A357" s="80" t="s">
        <v>529</v>
      </c>
      <c r="B357" s="80" t="s">
        <v>172</v>
      </c>
      <c r="C357" s="80" t="s">
        <v>38</v>
      </c>
      <c r="D357" s="80" t="s">
        <v>166</v>
      </c>
      <c r="E357" s="80"/>
      <c r="F357" s="80"/>
      <c r="G357" s="80"/>
      <c r="H357" s="80"/>
      <c r="I357" s="80" t="s">
        <v>198</v>
      </c>
      <c r="J357" s="80" t="s">
        <v>184</v>
      </c>
      <c r="K357" s="80"/>
      <c r="L357" s="80"/>
      <c r="M357" s="80"/>
      <c r="N357" s="80"/>
      <c r="O357" s="80"/>
      <c r="P357" s="80"/>
      <c r="Q357" s="80"/>
    </row>
    <row r="358" spans="1:17">
      <c r="A358" s="80" t="s">
        <v>530</v>
      </c>
      <c r="B358" s="80" t="s">
        <v>172</v>
      </c>
      <c r="C358" s="80" t="s">
        <v>38</v>
      </c>
      <c r="D358" s="80" t="s">
        <v>166</v>
      </c>
      <c r="E358" s="80"/>
      <c r="F358" s="80"/>
      <c r="G358" s="80"/>
      <c r="H358" s="80"/>
      <c r="I358" s="80" t="s">
        <v>198</v>
      </c>
      <c r="J358" s="80" t="s">
        <v>184</v>
      </c>
      <c r="K358" s="80"/>
      <c r="L358" s="80"/>
      <c r="M358" s="80"/>
      <c r="N358" s="80"/>
      <c r="O358" s="80"/>
      <c r="P358" s="80"/>
      <c r="Q358" s="80"/>
    </row>
    <row r="359" spans="1:17">
      <c r="A359" s="80" t="s">
        <v>531</v>
      </c>
      <c r="B359" s="80" t="s">
        <v>172</v>
      </c>
      <c r="C359" s="80" t="s">
        <v>38</v>
      </c>
      <c r="D359" s="80" t="s">
        <v>166</v>
      </c>
      <c r="E359" s="80"/>
      <c r="F359" s="80"/>
      <c r="G359" s="80"/>
      <c r="H359" s="80"/>
      <c r="I359" s="80" t="s">
        <v>198</v>
      </c>
      <c r="J359" s="80" t="s">
        <v>184</v>
      </c>
      <c r="K359" s="80"/>
      <c r="L359" s="80"/>
      <c r="M359" s="80"/>
      <c r="N359" s="80"/>
      <c r="O359" s="80"/>
      <c r="P359" s="80"/>
      <c r="Q359" s="80"/>
    </row>
    <row r="360" spans="1:17">
      <c r="A360" s="80" t="s">
        <v>532</v>
      </c>
      <c r="B360" s="80" t="s">
        <v>172</v>
      </c>
      <c r="C360" s="80" t="s">
        <v>38</v>
      </c>
      <c r="D360" s="80" t="s">
        <v>166</v>
      </c>
      <c r="E360" s="80"/>
      <c r="F360" s="80"/>
      <c r="G360" s="80"/>
      <c r="H360" s="80"/>
      <c r="I360" s="80" t="s">
        <v>198</v>
      </c>
      <c r="J360" s="80" t="s">
        <v>184</v>
      </c>
      <c r="K360" s="80"/>
      <c r="L360" s="80"/>
      <c r="M360" s="80"/>
      <c r="N360" s="80"/>
      <c r="O360" s="80"/>
      <c r="P360" s="80"/>
      <c r="Q360" s="80"/>
    </row>
    <row r="361" spans="1:17">
      <c r="A361" s="80" t="s">
        <v>533</v>
      </c>
      <c r="B361" s="80" t="s">
        <v>172</v>
      </c>
      <c r="C361" s="80" t="s">
        <v>38</v>
      </c>
      <c r="D361" s="80" t="s">
        <v>166</v>
      </c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pans="1:17">
      <c r="A362" s="80" t="s">
        <v>534</v>
      </c>
      <c r="B362" s="80" t="s">
        <v>172</v>
      </c>
      <c r="C362" s="80" t="s">
        <v>38</v>
      </c>
      <c r="D362" s="80" t="s">
        <v>166</v>
      </c>
      <c r="E362" s="80"/>
      <c r="F362" s="80"/>
      <c r="G362" s="80"/>
      <c r="H362" s="80"/>
      <c r="I362" s="80" t="s">
        <v>198</v>
      </c>
      <c r="J362" s="80" t="s">
        <v>184</v>
      </c>
      <c r="K362" s="80"/>
      <c r="L362" s="80"/>
      <c r="M362" s="80"/>
      <c r="N362" s="80"/>
      <c r="O362" s="80"/>
      <c r="P362" s="80"/>
      <c r="Q362" s="80"/>
    </row>
    <row r="363" spans="1:17">
      <c r="A363" s="80" t="s">
        <v>535</v>
      </c>
      <c r="B363" s="80" t="s">
        <v>172</v>
      </c>
      <c r="C363" s="80" t="s">
        <v>38</v>
      </c>
      <c r="D363" s="80" t="s">
        <v>166</v>
      </c>
      <c r="E363" s="80"/>
      <c r="F363" s="80"/>
      <c r="G363" s="80"/>
      <c r="H363" s="80"/>
      <c r="I363" s="80" t="s">
        <v>198</v>
      </c>
      <c r="J363" s="80" t="s">
        <v>184</v>
      </c>
      <c r="K363" s="80"/>
      <c r="L363" s="80"/>
      <c r="M363" s="80"/>
      <c r="N363" s="80"/>
      <c r="O363" s="80"/>
      <c r="P363" s="80"/>
      <c r="Q363" s="80"/>
    </row>
    <row r="364" spans="1:17">
      <c r="A364" s="80" t="s">
        <v>536</v>
      </c>
      <c r="B364" s="80" t="s">
        <v>172</v>
      </c>
      <c r="C364" s="80" t="s">
        <v>38</v>
      </c>
      <c r="D364" s="80" t="s">
        <v>166</v>
      </c>
      <c r="E364" s="80"/>
      <c r="F364" s="80"/>
      <c r="G364" s="80"/>
      <c r="H364" s="80"/>
      <c r="I364" s="80" t="s">
        <v>198</v>
      </c>
      <c r="J364" s="80" t="s">
        <v>184</v>
      </c>
      <c r="K364" s="80"/>
      <c r="L364" s="80"/>
      <c r="M364" s="80"/>
      <c r="N364" s="80"/>
      <c r="O364" s="80"/>
      <c r="P364" s="80"/>
      <c r="Q364" s="80"/>
    </row>
    <row r="365" spans="1:17">
      <c r="A365" s="80" t="s">
        <v>537</v>
      </c>
      <c r="B365" s="80" t="s">
        <v>172</v>
      </c>
      <c r="C365" s="80" t="s">
        <v>38</v>
      </c>
      <c r="D365" s="80" t="s">
        <v>166</v>
      </c>
      <c r="E365" s="80"/>
      <c r="F365" s="80"/>
      <c r="G365" s="80"/>
      <c r="H365" s="80"/>
      <c r="I365" s="80" t="s">
        <v>198</v>
      </c>
      <c r="J365" s="80" t="s">
        <v>184</v>
      </c>
      <c r="K365" s="80"/>
      <c r="L365" s="80"/>
      <c r="M365" s="80"/>
      <c r="N365" s="80"/>
      <c r="O365" s="80"/>
      <c r="P365" s="80"/>
      <c r="Q365" s="80"/>
    </row>
    <row r="366" spans="1:17">
      <c r="A366" s="80" t="s">
        <v>538</v>
      </c>
      <c r="B366" s="80" t="s">
        <v>172</v>
      </c>
      <c r="C366" s="80" t="s">
        <v>38</v>
      </c>
      <c r="D366" s="80" t="s">
        <v>166</v>
      </c>
      <c r="E366" s="80"/>
      <c r="F366" s="80"/>
      <c r="G366" s="80"/>
      <c r="H366" s="80"/>
      <c r="I366" s="80" t="s">
        <v>198</v>
      </c>
      <c r="J366" s="80" t="s">
        <v>184</v>
      </c>
      <c r="K366" s="80"/>
      <c r="L366" s="80"/>
      <c r="M366" s="80"/>
      <c r="N366" s="80"/>
      <c r="O366" s="80"/>
      <c r="P366" s="80"/>
      <c r="Q366" s="80"/>
    </row>
    <row r="367" spans="1:17">
      <c r="A367" s="80" t="s">
        <v>539</v>
      </c>
      <c r="B367" s="80" t="s">
        <v>172</v>
      </c>
      <c r="C367" s="80" t="s">
        <v>38</v>
      </c>
      <c r="D367" s="80" t="s">
        <v>166</v>
      </c>
      <c r="E367" s="80"/>
      <c r="F367" s="80"/>
      <c r="G367" s="80"/>
      <c r="H367" s="80"/>
      <c r="I367" s="80" t="s">
        <v>198</v>
      </c>
      <c r="J367" s="80" t="s">
        <v>184</v>
      </c>
      <c r="K367" s="80"/>
      <c r="L367" s="80"/>
      <c r="M367" s="80"/>
      <c r="N367" s="80"/>
      <c r="O367" s="80"/>
      <c r="P367" s="80"/>
      <c r="Q367" s="80"/>
    </row>
    <row r="368" spans="1:17">
      <c r="A368" s="80" t="s">
        <v>540</v>
      </c>
      <c r="B368" s="80" t="s">
        <v>172</v>
      </c>
      <c r="C368" s="80" t="s">
        <v>38</v>
      </c>
      <c r="D368" s="80" t="s">
        <v>166</v>
      </c>
      <c r="E368" s="80"/>
      <c r="F368" s="80"/>
      <c r="G368" s="80"/>
      <c r="H368" s="80"/>
      <c r="I368" s="80" t="s">
        <v>198</v>
      </c>
      <c r="J368" s="80" t="s">
        <v>184</v>
      </c>
      <c r="K368" s="80"/>
      <c r="L368" s="80"/>
      <c r="M368" s="80"/>
      <c r="N368" s="80"/>
      <c r="O368" s="80"/>
      <c r="P368" s="80"/>
      <c r="Q368" s="80"/>
    </row>
    <row r="369" spans="1:17">
      <c r="A369" s="80" t="s">
        <v>541</v>
      </c>
      <c r="B369" s="80" t="s">
        <v>172</v>
      </c>
      <c r="C369" s="80" t="s">
        <v>38</v>
      </c>
      <c r="D369" s="80" t="s">
        <v>166</v>
      </c>
      <c r="E369" s="80"/>
      <c r="F369" s="80"/>
      <c r="G369" s="80"/>
      <c r="H369" s="80"/>
      <c r="I369" s="80" t="s">
        <v>198</v>
      </c>
      <c r="J369" s="80" t="s">
        <v>184</v>
      </c>
      <c r="K369" s="80"/>
      <c r="L369" s="80"/>
      <c r="M369" s="80"/>
      <c r="N369" s="80"/>
      <c r="O369" s="80"/>
      <c r="P369" s="80"/>
      <c r="Q369" s="80"/>
    </row>
    <row r="370" spans="1:17">
      <c r="A370" s="80" t="s">
        <v>542</v>
      </c>
      <c r="B370" s="80" t="s">
        <v>172</v>
      </c>
      <c r="C370" s="80" t="s">
        <v>38</v>
      </c>
      <c r="D370" s="80" t="s">
        <v>166</v>
      </c>
      <c r="E370" s="80"/>
      <c r="F370" s="80"/>
      <c r="G370" s="80"/>
      <c r="H370" s="80"/>
      <c r="I370" s="80" t="s">
        <v>198</v>
      </c>
      <c r="J370" s="80" t="s">
        <v>184</v>
      </c>
      <c r="K370" s="80"/>
      <c r="L370" s="80"/>
      <c r="M370" s="80"/>
      <c r="N370" s="80"/>
      <c r="O370" s="80"/>
      <c r="P370" s="80"/>
      <c r="Q370" s="80"/>
    </row>
    <row r="371" spans="1:17">
      <c r="A371" s="80" t="s">
        <v>543</v>
      </c>
      <c r="B371" s="80" t="s">
        <v>172</v>
      </c>
      <c r="C371" s="80" t="s">
        <v>38</v>
      </c>
      <c r="D371" s="80" t="s">
        <v>166</v>
      </c>
      <c r="E371" s="80"/>
      <c r="F371" s="80"/>
      <c r="G371" s="80"/>
      <c r="H371" s="80"/>
      <c r="I371" s="80" t="s">
        <v>198</v>
      </c>
      <c r="J371" s="80" t="s">
        <v>184</v>
      </c>
      <c r="K371" s="80"/>
      <c r="L371" s="80"/>
      <c r="M371" s="80"/>
      <c r="N371" s="80"/>
      <c r="O371" s="80"/>
      <c r="P371" s="80"/>
      <c r="Q371" s="80"/>
    </row>
    <row r="372" spans="1:17">
      <c r="A372" s="80" t="s">
        <v>544</v>
      </c>
      <c r="B372" s="80" t="s">
        <v>172</v>
      </c>
      <c r="C372" s="80" t="s">
        <v>38</v>
      </c>
      <c r="D372" s="80" t="s">
        <v>166</v>
      </c>
      <c r="E372" s="80"/>
      <c r="F372" s="80"/>
      <c r="G372" s="80"/>
      <c r="H372" s="80"/>
      <c r="I372" s="80" t="s">
        <v>198</v>
      </c>
      <c r="J372" s="80" t="s">
        <v>184</v>
      </c>
      <c r="K372" s="80"/>
      <c r="L372" s="80"/>
      <c r="M372" s="80"/>
      <c r="N372" s="80"/>
      <c r="O372" s="80"/>
      <c r="P372" s="80"/>
      <c r="Q372" s="80"/>
    </row>
    <row r="373" spans="1:17">
      <c r="A373" s="80" t="s">
        <v>545</v>
      </c>
      <c r="B373" s="80" t="s">
        <v>172</v>
      </c>
      <c r="C373" s="80" t="s">
        <v>38</v>
      </c>
      <c r="D373" s="80" t="s">
        <v>166</v>
      </c>
      <c r="E373" s="80"/>
      <c r="F373" s="80"/>
      <c r="G373" s="80"/>
      <c r="H373" s="80"/>
      <c r="I373" s="80" t="s">
        <v>198</v>
      </c>
      <c r="J373" s="80" t="s">
        <v>184</v>
      </c>
      <c r="K373" s="80"/>
      <c r="L373" s="80"/>
      <c r="M373" s="80"/>
      <c r="N373" s="80"/>
      <c r="O373" s="80"/>
      <c r="P373" s="80"/>
      <c r="Q373" s="80"/>
    </row>
    <row r="374" spans="1:17">
      <c r="A374" s="80" t="s">
        <v>546</v>
      </c>
      <c r="B374" s="80" t="s">
        <v>172</v>
      </c>
      <c r="C374" s="80" t="s">
        <v>38</v>
      </c>
      <c r="D374" s="80" t="s">
        <v>166</v>
      </c>
      <c r="E374" s="80"/>
      <c r="F374" s="80"/>
      <c r="G374" s="80"/>
      <c r="H374" s="80"/>
      <c r="I374" s="80" t="s">
        <v>198</v>
      </c>
      <c r="J374" s="80" t="s">
        <v>184</v>
      </c>
      <c r="K374" s="80"/>
      <c r="L374" s="80"/>
      <c r="M374" s="80"/>
      <c r="N374" s="80"/>
      <c r="O374" s="80"/>
      <c r="P374" s="80"/>
      <c r="Q374" s="80"/>
    </row>
    <row r="375" spans="1:17">
      <c r="A375" s="80" t="s">
        <v>547</v>
      </c>
      <c r="B375" s="80" t="s">
        <v>172</v>
      </c>
      <c r="C375" s="80" t="s">
        <v>38</v>
      </c>
      <c r="D375" s="80" t="s">
        <v>166</v>
      </c>
      <c r="E375" s="80"/>
      <c r="F375" s="80"/>
      <c r="G375" s="80"/>
      <c r="H375" s="80"/>
      <c r="I375" s="80" t="s">
        <v>198</v>
      </c>
      <c r="J375" s="80" t="s">
        <v>184</v>
      </c>
      <c r="K375" s="80"/>
      <c r="L375" s="80"/>
      <c r="M375" s="80"/>
      <c r="N375" s="80"/>
      <c r="O375" s="80"/>
      <c r="P375" s="80"/>
      <c r="Q375" s="80"/>
    </row>
    <row r="376" spans="1:17">
      <c r="A376" s="80" t="s">
        <v>548</v>
      </c>
      <c r="B376" s="80" t="s">
        <v>172</v>
      </c>
      <c r="C376" s="80" t="s">
        <v>38</v>
      </c>
      <c r="D376" s="80" t="s">
        <v>166</v>
      </c>
      <c r="E376" s="80"/>
      <c r="F376" s="80"/>
      <c r="G376" s="80"/>
      <c r="H376" s="80"/>
      <c r="I376" s="80" t="s">
        <v>198</v>
      </c>
      <c r="J376" s="80" t="s">
        <v>184</v>
      </c>
      <c r="K376" s="80"/>
      <c r="L376" s="80"/>
      <c r="M376" s="80"/>
      <c r="N376" s="80"/>
      <c r="O376" s="80"/>
      <c r="P376" s="80"/>
      <c r="Q376" s="80"/>
    </row>
    <row r="377" spans="1:17">
      <c r="A377" s="80" t="s">
        <v>549</v>
      </c>
      <c r="B377" s="80" t="s">
        <v>172</v>
      </c>
      <c r="C377" s="80" t="s">
        <v>38</v>
      </c>
      <c r="D377" s="80" t="s">
        <v>166</v>
      </c>
      <c r="E377" s="80"/>
      <c r="F377" s="80"/>
      <c r="G377" s="80"/>
      <c r="H377" s="80"/>
      <c r="I377" s="80" t="s">
        <v>198</v>
      </c>
      <c r="J377" s="80" t="s">
        <v>184</v>
      </c>
      <c r="K377" s="80"/>
      <c r="L377" s="80"/>
      <c r="M377" s="80"/>
      <c r="N377" s="80"/>
      <c r="O377" s="80"/>
      <c r="P377" s="80"/>
      <c r="Q377" s="80"/>
    </row>
    <row r="378" spans="1:17">
      <c r="A378" s="80" t="s">
        <v>550</v>
      </c>
      <c r="B378" s="80" t="s">
        <v>172</v>
      </c>
      <c r="C378" s="80" t="s">
        <v>38</v>
      </c>
      <c r="D378" s="80" t="s">
        <v>166</v>
      </c>
      <c r="E378" s="80"/>
      <c r="F378" s="80"/>
      <c r="G378" s="80"/>
      <c r="H378" s="80"/>
      <c r="I378" s="80" t="s">
        <v>198</v>
      </c>
      <c r="J378" s="80" t="s">
        <v>184</v>
      </c>
      <c r="K378" s="80"/>
      <c r="L378" s="80"/>
      <c r="M378" s="80"/>
      <c r="N378" s="80"/>
      <c r="O378" s="80"/>
      <c r="P378" s="80"/>
      <c r="Q378" s="80"/>
    </row>
    <row r="379" spans="1:17">
      <c r="A379" s="80" t="s">
        <v>551</v>
      </c>
      <c r="B379" s="80" t="s">
        <v>172</v>
      </c>
      <c r="C379" s="80" t="s">
        <v>38</v>
      </c>
      <c r="D379" s="80" t="s">
        <v>166</v>
      </c>
      <c r="E379" s="80"/>
      <c r="F379" s="80"/>
      <c r="G379" s="80"/>
      <c r="H379" s="80"/>
      <c r="I379" s="80" t="s">
        <v>198</v>
      </c>
      <c r="J379" s="80" t="s">
        <v>184</v>
      </c>
      <c r="K379" s="80"/>
      <c r="L379" s="80"/>
      <c r="M379" s="80"/>
      <c r="N379" s="80"/>
      <c r="O379" s="80"/>
      <c r="P379" s="80"/>
      <c r="Q379" s="80"/>
    </row>
    <row r="380" spans="1:17">
      <c r="A380" s="80" t="s">
        <v>552</v>
      </c>
      <c r="B380" s="80" t="s">
        <v>172</v>
      </c>
      <c r="C380" s="80" t="s">
        <v>38</v>
      </c>
      <c r="D380" s="80" t="s">
        <v>166</v>
      </c>
      <c r="E380" s="80"/>
      <c r="F380" s="80"/>
      <c r="G380" s="80"/>
      <c r="H380" s="80"/>
      <c r="I380" s="80" t="s">
        <v>198</v>
      </c>
      <c r="J380" s="80" t="s">
        <v>184</v>
      </c>
      <c r="K380" s="80"/>
      <c r="L380" s="80"/>
      <c r="M380" s="80"/>
      <c r="N380" s="80"/>
      <c r="O380" s="80"/>
      <c r="P380" s="80"/>
      <c r="Q380" s="80"/>
    </row>
    <row r="381" spans="1:17">
      <c r="A381" s="80" t="s">
        <v>553</v>
      </c>
      <c r="B381" s="80" t="s">
        <v>172</v>
      </c>
      <c r="C381" s="80" t="s">
        <v>38</v>
      </c>
      <c r="D381" s="80" t="s">
        <v>166</v>
      </c>
      <c r="E381" s="80"/>
      <c r="F381" s="80"/>
      <c r="G381" s="80"/>
      <c r="H381" s="80"/>
      <c r="I381" s="80" t="s">
        <v>198</v>
      </c>
      <c r="J381" s="80" t="s">
        <v>184</v>
      </c>
      <c r="K381" s="80"/>
      <c r="L381" s="80"/>
      <c r="M381" s="80"/>
      <c r="N381" s="80"/>
      <c r="O381" s="80"/>
      <c r="P381" s="80"/>
      <c r="Q381" s="80"/>
    </row>
    <row r="382" spans="1:17">
      <c r="A382" s="80" t="s">
        <v>554</v>
      </c>
      <c r="B382" s="80" t="s">
        <v>172</v>
      </c>
      <c r="C382" s="80" t="s">
        <v>38</v>
      </c>
      <c r="D382" s="80" t="s">
        <v>166</v>
      </c>
      <c r="E382" s="80"/>
      <c r="F382" s="80"/>
      <c r="G382" s="80"/>
      <c r="H382" s="80"/>
      <c r="I382" s="80" t="s">
        <v>198</v>
      </c>
      <c r="J382" s="80" t="s">
        <v>184</v>
      </c>
      <c r="K382" s="80"/>
      <c r="L382" s="80"/>
      <c r="M382" s="80"/>
      <c r="N382" s="80"/>
      <c r="O382" s="80"/>
      <c r="P382" s="80"/>
      <c r="Q382" s="80"/>
    </row>
    <row r="383" spans="1:17">
      <c r="A383" s="80" t="s">
        <v>555</v>
      </c>
      <c r="B383" s="80" t="s">
        <v>172</v>
      </c>
      <c r="C383" s="80" t="s">
        <v>38</v>
      </c>
      <c r="D383" s="80" t="s">
        <v>166</v>
      </c>
      <c r="E383" s="80"/>
      <c r="F383" s="80"/>
      <c r="G383" s="80"/>
      <c r="H383" s="80"/>
      <c r="I383" s="80" t="s">
        <v>198</v>
      </c>
      <c r="J383" s="80" t="s">
        <v>184</v>
      </c>
      <c r="K383" s="80"/>
      <c r="L383" s="80"/>
      <c r="M383" s="80"/>
      <c r="N383" s="80"/>
      <c r="O383" s="80"/>
      <c r="P383" s="80"/>
      <c r="Q383" s="80"/>
    </row>
    <row r="384" spans="1:17">
      <c r="A384" s="80" t="s">
        <v>556</v>
      </c>
      <c r="B384" s="80" t="s">
        <v>172</v>
      </c>
      <c r="C384" s="80" t="s">
        <v>38</v>
      </c>
      <c r="D384" s="80" t="s">
        <v>166</v>
      </c>
      <c r="E384" s="80"/>
      <c r="F384" s="80"/>
      <c r="G384" s="80"/>
      <c r="H384" s="80"/>
      <c r="I384" s="80" t="s">
        <v>198</v>
      </c>
      <c r="J384" s="80" t="s">
        <v>184</v>
      </c>
      <c r="K384" s="80"/>
      <c r="L384" s="80"/>
      <c r="M384" s="80"/>
      <c r="N384" s="80"/>
      <c r="O384" s="80"/>
      <c r="P384" s="80"/>
      <c r="Q384" s="80"/>
    </row>
    <row r="385" spans="1:17">
      <c r="A385" s="80" t="s">
        <v>557</v>
      </c>
      <c r="B385" s="80" t="s">
        <v>172</v>
      </c>
      <c r="C385" s="80" t="s">
        <v>38</v>
      </c>
      <c r="D385" s="80" t="s">
        <v>166</v>
      </c>
      <c r="E385" s="80"/>
      <c r="F385" s="80"/>
      <c r="G385" s="80"/>
      <c r="H385" s="80"/>
      <c r="I385" s="80" t="s">
        <v>198</v>
      </c>
      <c r="J385" s="80" t="s">
        <v>184</v>
      </c>
      <c r="K385" s="80"/>
      <c r="L385" s="80"/>
      <c r="M385" s="80"/>
      <c r="N385" s="80"/>
      <c r="O385" s="80"/>
      <c r="P385" s="80"/>
      <c r="Q385" s="80"/>
    </row>
    <row r="386" spans="1:17">
      <c r="A386" s="80" t="s">
        <v>558</v>
      </c>
      <c r="B386" s="80" t="s">
        <v>172</v>
      </c>
      <c r="C386" s="80" t="s">
        <v>38</v>
      </c>
      <c r="D386" s="80" t="s">
        <v>166</v>
      </c>
      <c r="E386" s="80"/>
      <c r="F386" s="80"/>
      <c r="G386" s="80"/>
      <c r="H386" s="80"/>
      <c r="I386" s="80" t="s">
        <v>198</v>
      </c>
      <c r="J386" s="80" t="s">
        <v>184</v>
      </c>
      <c r="K386" s="80"/>
      <c r="L386" s="80"/>
      <c r="M386" s="80"/>
      <c r="N386" s="80"/>
      <c r="O386" s="80"/>
      <c r="P386" s="80"/>
      <c r="Q386" s="80"/>
    </row>
    <row r="387" spans="1:17">
      <c r="A387" s="80" t="s">
        <v>559</v>
      </c>
      <c r="B387" s="80" t="s">
        <v>172</v>
      </c>
      <c r="C387" s="80" t="s">
        <v>38</v>
      </c>
      <c r="D387" s="80" t="s">
        <v>166</v>
      </c>
      <c r="E387" s="80"/>
      <c r="F387" s="80"/>
      <c r="G387" s="80"/>
      <c r="H387" s="80"/>
      <c r="I387" s="80" t="s">
        <v>198</v>
      </c>
      <c r="J387" s="80" t="s">
        <v>184</v>
      </c>
      <c r="K387" s="80"/>
      <c r="L387" s="80"/>
      <c r="M387" s="80"/>
      <c r="N387" s="80"/>
      <c r="O387" s="80"/>
      <c r="P387" s="80"/>
      <c r="Q387" s="80"/>
    </row>
    <row r="388" spans="1:17">
      <c r="A388" s="80" t="s">
        <v>560</v>
      </c>
      <c r="B388" s="80" t="s">
        <v>172</v>
      </c>
      <c r="C388" s="80" t="s">
        <v>38</v>
      </c>
      <c r="D388" s="80" t="s">
        <v>166</v>
      </c>
      <c r="E388" s="80"/>
      <c r="F388" s="80"/>
      <c r="G388" s="80"/>
      <c r="H388" s="80"/>
      <c r="I388" s="80" t="s">
        <v>198</v>
      </c>
      <c r="J388" s="80" t="s">
        <v>184</v>
      </c>
      <c r="K388" s="80"/>
      <c r="L388" s="80"/>
      <c r="M388" s="80"/>
      <c r="N388" s="80"/>
      <c r="O388" s="80"/>
      <c r="P388" s="80"/>
      <c r="Q388" s="80"/>
    </row>
    <row r="389" spans="1:17">
      <c r="A389" s="80" t="s">
        <v>561</v>
      </c>
      <c r="B389" s="80" t="s">
        <v>172</v>
      </c>
      <c r="C389" s="80" t="s">
        <v>38</v>
      </c>
      <c r="D389" s="80" t="s">
        <v>166</v>
      </c>
      <c r="E389" s="80"/>
      <c r="F389" s="80"/>
      <c r="G389" s="80"/>
      <c r="H389" s="80"/>
      <c r="I389" s="80" t="s">
        <v>198</v>
      </c>
      <c r="J389" s="80" t="s">
        <v>184</v>
      </c>
      <c r="K389" s="80"/>
      <c r="L389" s="80"/>
      <c r="M389" s="80"/>
      <c r="N389" s="80"/>
      <c r="O389" s="80"/>
      <c r="P389" s="80"/>
      <c r="Q389" s="80"/>
    </row>
    <row r="390" spans="1:17">
      <c r="A390" s="80" t="s">
        <v>562</v>
      </c>
      <c r="B390" s="80" t="s">
        <v>172</v>
      </c>
      <c r="C390" s="80" t="s">
        <v>38</v>
      </c>
      <c r="D390" s="80" t="s">
        <v>166</v>
      </c>
      <c r="E390" s="80"/>
      <c r="F390" s="80"/>
      <c r="G390" s="80"/>
      <c r="H390" s="80"/>
      <c r="I390" s="80" t="s">
        <v>198</v>
      </c>
      <c r="J390" s="80" t="s">
        <v>184</v>
      </c>
      <c r="K390" s="80"/>
      <c r="L390" s="80"/>
      <c r="M390" s="80"/>
      <c r="N390" s="80"/>
      <c r="O390" s="80"/>
      <c r="P390" s="80"/>
      <c r="Q390" s="80"/>
    </row>
    <row r="391" spans="1:17">
      <c r="A391" s="80" t="s">
        <v>563</v>
      </c>
      <c r="B391" s="80" t="s">
        <v>172</v>
      </c>
      <c r="C391" s="80" t="s">
        <v>38</v>
      </c>
      <c r="D391" s="80" t="s">
        <v>166</v>
      </c>
      <c r="E391" s="80"/>
      <c r="F391" s="80"/>
      <c r="G391" s="80"/>
      <c r="H391" s="80"/>
      <c r="I391" s="80" t="s">
        <v>198</v>
      </c>
      <c r="J391" s="80" t="s">
        <v>184</v>
      </c>
      <c r="K391" s="80"/>
      <c r="L391" s="80"/>
      <c r="M391" s="80"/>
      <c r="N391" s="80"/>
      <c r="O391" s="80"/>
      <c r="P391" s="80"/>
      <c r="Q391" s="80"/>
    </row>
    <row r="392" spans="1:17">
      <c r="A392" s="80" t="s">
        <v>564</v>
      </c>
      <c r="B392" s="80" t="s">
        <v>172</v>
      </c>
      <c r="C392" s="80" t="s">
        <v>38</v>
      </c>
      <c r="D392" s="80" t="s">
        <v>166</v>
      </c>
      <c r="E392" s="80"/>
      <c r="F392" s="80"/>
      <c r="G392" s="80"/>
      <c r="H392" s="80"/>
      <c r="I392" s="80" t="s">
        <v>198</v>
      </c>
      <c r="J392" s="80" t="s">
        <v>184</v>
      </c>
      <c r="K392" s="80"/>
      <c r="L392" s="80"/>
      <c r="M392" s="80"/>
      <c r="N392" s="80"/>
      <c r="O392" s="80"/>
      <c r="P392" s="80"/>
      <c r="Q392" s="80"/>
    </row>
    <row r="393" spans="1:17">
      <c r="A393" s="80" t="s">
        <v>565</v>
      </c>
      <c r="B393" s="80" t="s">
        <v>172</v>
      </c>
      <c r="C393" s="80" t="s">
        <v>38</v>
      </c>
      <c r="D393" s="80" t="s">
        <v>166</v>
      </c>
      <c r="E393" s="80"/>
      <c r="F393" s="80"/>
      <c r="G393" s="80"/>
      <c r="H393" s="80"/>
      <c r="I393" s="80" t="s">
        <v>198</v>
      </c>
      <c r="J393" s="80" t="s">
        <v>184</v>
      </c>
      <c r="K393" s="80"/>
      <c r="L393" s="80"/>
      <c r="M393" s="80"/>
      <c r="N393" s="80"/>
      <c r="O393" s="80"/>
      <c r="P393" s="80"/>
      <c r="Q393" s="80"/>
    </row>
    <row r="394" spans="1:17">
      <c r="A394" s="80" t="s">
        <v>566</v>
      </c>
      <c r="B394" s="80" t="s">
        <v>172</v>
      </c>
      <c r="C394" s="80" t="s">
        <v>38</v>
      </c>
      <c r="D394" s="80" t="s">
        <v>166</v>
      </c>
      <c r="E394" s="80"/>
      <c r="F394" s="80"/>
      <c r="G394" s="80"/>
      <c r="H394" s="80"/>
      <c r="I394" s="80" t="s">
        <v>198</v>
      </c>
      <c r="J394" s="80" t="s">
        <v>184</v>
      </c>
      <c r="K394" s="80"/>
      <c r="L394" s="80"/>
      <c r="M394" s="80"/>
      <c r="N394" s="80"/>
      <c r="O394" s="80"/>
      <c r="P394" s="80"/>
      <c r="Q394" s="80"/>
    </row>
    <row r="395" spans="1:17">
      <c r="A395" s="80" t="s">
        <v>567</v>
      </c>
      <c r="B395" s="80" t="s">
        <v>172</v>
      </c>
      <c r="C395" s="80" t="s">
        <v>38</v>
      </c>
      <c r="D395" s="80" t="s">
        <v>166</v>
      </c>
      <c r="E395" s="80"/>
      <c r="F395" s="80"/>
      <c r="G395" s="80"/>
      <c r="H395" s="80"/>
      <c r="I395" s="80" t="s">
        <v>198</v>
      </c>
      <c r="J395" s="80" t="s">
        <v>184</v>
      </c>
      <c r="K395" s="80"/>
      <c r="L395" s="80"/>
      <c r="M395" s="80"/>
      <c r="N395" s="80"/>
      <c r="O395" s="80"/>
      <c r="P395" s="80"/>
      <c r="Q395" s="80"/>
    </row>
    <row r="396" spans="1:17">
      <c r="A396" s="80" t="s">
        <v>568</v>
      </c>
      <c r="B396" s="80" t="s">
        <v>172</v>
      </c>
      <c r="C396" s="80" t="s">
        <v>38</v>
      </c>
      <c r="D396" s="80" t="s">
        <v>166</v>
      </c>
      <c r="E396" s="80"/>
      <c r="F396" s="80"/>
      <c r="G396" s="80"/>
      <c r="H396" s="80"/>
      <c r="I396" s="80" t="s">
        <v>198</v>
      </c>
      <c r="J396" s="80" t="s">
        <v>184</v>
      </c>
      <c r="K396" s="80"/>
      <c r="L396" s="80"/>
      <c r="M396" s="80"/>
      <c r="N396" s="80"/>
      <c r="O396" s="80"/>
      <c r="P396" s="80"/>
      <c r="Q396" s="80"/>
    </row>
    <row r="397" spans="1:17">
      <c r="A397" s="80" t="s">
        <v>569</v>
      </c>
      <c r="B397" s="80" t="s">
        <v>172</v>
      </c>
      <c r="C397" s="80" t="s">
        <v>38</v>
      </c>
      <c r="D397" s="80" t="s">
        <v>166</v>
      </c>
      <c r="E397" s="80"/>
      <c r="F397" s="80"/>
      <c r="G397" s="80"/>
      <c r="H397" s="80"/>
      <c r="I397" s="80" t="s">
        <v>198</v>
      </c>
      <c r="J397" s="80" t="s">
        <v>184</v>
      </c>
      <c r="K397" s="80"/>
      <c r="L397" s="80"/>
      <c r="M397" s="80"/>
      <c r="N397" s="80"/>
      <c r="O397" s="80"/>
      <c r="P397" s="80"/>
      <c r="Q397" s="80"/>
    </row>
    <row r="398" spans="1:17">
      <c r="A398" s="80" t="s">
        <v>570</v>
      </c>
      <c r="B398" s="80" t="s">
        <v>172</v>
      </c>
      <c r="C398" s="80" t="s">
        <v>38</v>
      </c>
      <c r="D398" s="80" t="s">
        <v>166</v>
      </c>
      <c r="E398" s="80"/>
      <c r="F398" s="80"/>
      <c r="G398" s="80"/>
      <c r="H398" s="80"/>
      <c r="I398" s="80" t="s">
        <v>198</v>
      </c>
      <c r="J398" s="80" t="s">
        <v>184</v>
      </c>
      <c r="K398" s="80"/>
      <c r="L398" s="80"/>
      <c r="M398" s="80"/>
      <c r="N398" s="80"/>
      <c r="O398" s="80"/>
      <c r="P398" s="80"/>
      <c r="Q398" s="80"/>
    </row>
    <row r="399" spans="1:17">
      <c r="A399" s="80" t="s">
        <v>571</v>
      </c>
      <c r="B399" s="80" t="s">
        <v>172</v>
      </c>
      <c r="C399" s="80" t="s">
        <v>38</v>
      </c>
      <c r="D399" s="80" t="s">
        <v>166</v>
      </c>
      <c r="E399" s="80"/>
      <c r="F399" s="80"/>
      <c r="G399" s="80"/>
      <c r="H399" s="80"/>
      <c r="I399" s="80" t="s">
        <v>198</v>
      </c>
      <c r="J399" s="80" t="s">
        <v>184</v>
      </c>
      <c r="K399" s="80"/>
      <c r="L399" s="80"/>
      <c r="M399" s="80"/>
      <c r="N399" s="80"/>
      <c r="O399" s="80"/>
      <c r="P399" s="80"/>
      <c r="Q399" s="80"/>
    </row>
    <row r="400" spans="1:17">
      <c r="A400" s="80" t="s">
        <v>572</v>
      </c>
      <c r="B400" s="80" t="s">
        <v>172</v>
      </c>
      <c r="C400" s="80" t="s">
        <v>38</v>
      </c>
      <c r="D400" s="80" t="s">
        <v>166</v>
      </c>
      <c r="E400" s="80"/>
      <c r="F400" s="80"/>
      <c r="G400" s="80"/>
      <c r="H400" s="80"/>
      <c r="I400" s="80" t="s">
        <v>198</v>
      </c>
      <c r="J400" s="80" t="s">
        <v>184</v>
      </c>
      <c r="K400" s="80"/>
      <c r="L400" s="80"/>
      <c r="M400" s="80"/>
      <c r="N400" s="80"/>
      <c r="O400" s="80"/>
      <c r="P400" s="80"/>
      <c r="Q400" s="80"/>
    </row>
    <row r="401" spans="1:17">
      <c r="A401" s="80" t="s">
        <v>573</v>
      </c>
      <c r="B401" s="80" t="s">
        <v>172</v>
      </c>
      <c r="C401" s="80" t="s">
        <v>38</v>
      </c>
      <c r="D401" s="80" t="s">
        <v>166</v>
      </c>
      <c r="E401" s="80"/>
      <c r="F401" s="80"/>
      <c r="G401" s="80"/>
      <c r="H401" s="80"/>
      <c r="I401" s="80" t="s">
        <v>198</v>
      </c>
      <c r="J401" s="80" t="s">
        <v>184</v>
      </c>
      <c r="K401" s="80"/>
      <c r="L401" s="80"/>
      <c r="M401" s="80"/>
      <c r="N401" s="80"/>
      <c r="O401" s="80"/>
      <c r="P401" s="80"/>
      <c r="Q401" s="80"/>
    </row>
    <row r="402" spans="1:17">
      <c r="A402" s="80" t="s">
        <v>574</v>
      </c>
      <c r="B402" s="80" t="s">
        <v>172</v>
      </c>
      <c r="C402" s="80" t="s">
        <v>38</v>
      </c>
      <c r="D402" s="80" t="s">
        <v>166</v>
      </c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pans="1:17">
      <c r="A403" s="80" t="s">
        <v>575</v>
      </c>
      <c r="B403" s="80" t="s">
        <v>172</v>
      </c>
      <c r="C403" s="80" t="s">
        <v>38</v>
      </c>
      <c r="D403" s="80" t="s">
        <v>166</v>
      </c>
      <c r="E403" s="80"/>
      <c r="F403" s="80"/>
      <c r="G403" s="80"/>
      <c r="H403" s="80"/>
      <c r="I403" s="80" t="s">
        <v>198</v>
      </c>
      <c r="J403" s="80" t="s">
        <v>184</v>
      </c>
      <c r="K403" s="80"/>
      <c r="L403" s="80"/>
      <c r="M403" s="80"/>
      <c r="N403" s="80"/>
      <c r="O403" s="80"/>
      <c r="P403" s="80"/>
      <c r="Q403" s="80"/>
    </row>
    <row r="404" spans="1:17">
      <c r="A404" s="80" t="s">
        <v>576</v>
      </c>
      <c r="B404" s="80" t="s">
        <v>172</v>
      </c>
      <c r="C404" s="80" t="s">
        <v>38</v>
      </c>
      <c r="D404" s="80" t="s">
        <v>166</v>
      </c>
      <c r="E404" s="80"/>
      <c r="F404" s="80"/>
      <c r="G404" s="80"/>
      <c r="H404" s="80"/>
      <c r="I404" s="80" t="s">
        <v>198</v>
      </c>
      <c r="J404" s="80" t="s">
        <v>184</v>
      </c>
      <c r="K404" s="80"/>
      <c r="L404" s="80"/>
      <c r="M404" s="80"/>
      <c r="N404" s="80"/>
      <c r="O404" s="80"/>
      <c r="P404" s="80"/>
      <c r="Q404" s="80"/>
    </row>
    <row r="405" spans="1:17">
      <c r="A405" s="80" t="s">
        <v>577</v>
      </c>
      <c r="B405" s="80" t="s">
        <v>172</v>
      </c>
      <c r="C405" s="80" t="s">
        <v>38</v>
      </c>
      <c r="D405" s="80" t="s">
        <v>166</v>
      </c>
      <c r="E405" s="80"/>
      <c r="F405" s="80"/>
      <c r="G405" s="80"/>
      <c r="H405" s="80"/>
      <c r="I405" s="80" t="s">
        <v>198</v>
      </c>
      <c r="J405" s="80" t="s">
        <v>184</v>
      </c>
      <c r="K405" s="80"/>
      <c r="L405" s="80"/>
      <c r="M405" s="80"/>
      <c r="N405" s="80"/>
      <c r="O405" s="80"/>
      <c r="P405" s="80"/>
      <c r="Q405" s="80"/>
    </row>
    <row r="406" spans="1:17">
      <c r="A406" s="80" t="s">
        <v>578</v>
      </c>
      <c r="B406" s="80" t="s">
        <v>172</v>
      </c>
      <c r="C406" s="80" t="s">
        <v>38</v>
      </c>
      <c r="D406" s="80" t="s">
        <v>166</v>
      </c>
      <c r="E406" s="80"/>
      <c r="F406" s="80"/>
      <c r="G406" s="80"/>
      <c r="H406" s="80"/>
      <c r="I406" s="80" t="s">
        <v>198</v>
      </c>
      <c r="J406" s="80" t="s">
        <v>184</v>
      </c>
      <c r="K406" s="80"/>
      <c r="L406" s="80"/>
      <c r="M406" s="80"/>
      <c r="N406" s="80"/>
      <c r="O406" s="80"/>
      <c r="P406" s="80"/>
      <c r="Q406" s="80"/>
    </row>
    <row r="407" spans="1:17">
      <c r="A407" s="80" t="s">
        <v>579</v>
      </c>
      <c r="B407" s="80" t="s">
        <v>172</v>
      </c>
      <c r="C407" s="80" t="s">
        <v>38</v>
      </c>
      <c r="D407" s="80" t="s">
        <v>166</v>
      </c>
      <c r="E407" s="80"/>
      <c r="F407" s="80"/>
      <c r="G407" s="80"/>
      <c r="H407" s="80"/>
      <c r="I407" s="80" t="s">
        <v>198</v>
      </c>
      <c r="J407" s="80" t="s">
        <v>184</v>
      </c>
      <c r="K407" s="80"/>
      <c r="L407" s="80"/>
      <c r="M407" s="80"/>
      <c r="N407" s="80"/>
      <c r="O407" s="80"/>
      <c r="P407" s="80"/>
      <c r="Q407" s="80"/>
    </row>
    <row r="408" spans="1:17">
      <c r="A408" s="80" t="s">
        <v>580</v>
      </c>
      <c r="B408" s="80" t="s">
        <v>172</v>
      </c>
      <c r="C408" s="80" t="s">
        <v>38</v>
      </c>
      <c r="D408" s="80" t="s">
        <v>166</v>
      </c>
      <c r="E408" s="80"/>
      <c r="F408" s="80"/>
      <c r="G408" s="80"/>
      <c r="H408" s="80"/>
      <c r="I408" s="80" t="s">
        <v>198</v>
      </c>
      <c r="J408" s="80" t="s">
        <v>184</v>
      </c>
      <c r="K408" s="80"/>
      <c r="L408" s="80"/>
      <c r="M408" s="80"/>
      <c r="N408" s="80"/>
      <c r="O408" s="80"/>
      <c r="P408" s="80"/>
      <c r="Q408" s="80"/>
    </row>
    <row r="409" spans="1:17">
      <c r="A409" s="80" t="s">
        <v>581</v>
      </c>
      <c r="B409" s="80" t="s">
        <v>172</v>
      </c>
      <c r="C409" s="80" t="s">
        <v>38</v>
      </c>
      <c r="D409" s="80" t="s">
        <v>166</v>
      </c>
      <c r="E409" s="80"/>
      <c r="F409" s="80"/>
      <c r="G409" s="80"/>
      <c r="H409" s="80"/>
      <c r="I409" s="80" t="s">
        <v>198</v>
      </c>
      <c r="J409" s="80" t="s">
        <v>184</v>
      </c>
      <c r="K409" s="80"/>
      <c r="L409" s="80"/>
      <c r="M409" s="80"/>
      <c r="N409" s="80"/>
      <c r="O409" s="80"/>
      <c r="P409" s="80"/>
      <c r="Q409" s="80"/>
    </row>
    <row r="410" spans="1:17">
      <c r="A410" s="80" t="s">
        <v>582</v>
      </c>
      <c r="B410" s="80" t="s">
        <v>172</v>
      </c>
      <c r="C410" s="80" t="s">
        <v>38</v>
      </c>
      <c r="D410" s="80" t="s">
        <v>166</v>
      </c>
      <c r="E410" s="80"/>
      <c r="F410" s="80"/>
      <c r="G410" s="80"/>
      <c r="H410" s="80"/>
      <c r="I410" s="80" t="s">
        <v>198</v>
      </c>
      <c r="J410" s="80" t="s">
        <v>184</v>
      </c>
      <c r="K410" s="80"/>
      <c r="L410" s="80"/>
      <c r="M410" s="80"/>
      <c r="N410" s="80"/>
      <c r="O410" s="80"/>
      <c r="P410" s="80"/>
      <c r="Q410" s="80"/>
    </row>
    <row r="411" spans="1:17">
      <c r="A411" s="80" t="s">
        <v>583</v>
      </c>
      <c r="B411" s="80" t="s">
        <v>172</v>
      </c>
      <c r="C411" s="80" t="s">
        <v>38</v>
      </c>
      <c r="D411" s="80" t="s">
        <v>166</v>
      </c>
      <c r="E411" s="80"/>
      <c r="F411" s="80"/>
      <c r="G411" s="80"/>
      <c r="H411" s="80"/>
      <c r="I411" s="80" t="s">
        <v>198</v>
      </c>
      <c r="J411" s="80" t="s">
        <v>184</v>
      </c>
      <c r="K411" s="80"/>
      <c r="L411" s="80"/>
      <c r="M411" s="80"/>
      <c r="N411" s="80"/>
      <c r="O411" s="80"/>
      <c r="P411" s="80"/>
      <c r="Q411" s="80"/>
    </row>
    <row r="412" spans="1:17">
      <c r="A412" s="80" t="s">
        <v>584</v>
      </c>
      <c r="B412" s="80" t="s">
        <v>172</v>
      </c>
      <c r="C412" s="80" t="s">
        <v>38</v>
      </c>
      <c r="D412" s="80" t="s">
        <v>166</v>
      </c>
      <c r="E412" s="80"/>
      <c r="F412" s="80"/>
      <c r="G412" s="80"/>
      <c r="H412" s="80"/>
      <c r="I412" s="80" t="s">
        <v>198</v>
      </c>
      <c r="J412" s="80" t="s">
        <v>184</v>
      </c>
      <c r="K412" s="80"/>
      <c r="L412" s="80"/>
      <c r="M412" s="80"/>
      <c r="N412" s="80"/>
      <c r="O412" s="80"/>
      <c r="P412" s="80"/>
      <c r="Q412" s="80"/>
    </row>
    <row r="413" spans="1:17">
      <c r="A413" s="80" t="s">
        <v>585</v>
      </c>
      <c r="B413" s="80" t="s">
        <v>172</v>
      </c>
      <c r="C413" s="80" t="s">
        <v>38</v>
      </c>
      <c r="D413" s="80" t="s">
        <v>166</v>
      </c>
      <c r="E413" s="80"/>
      <c r="F413" s="80"/>
      <c r="G413" s="80"/>
      <c r="H413" s="80"/>
      <c r="I413" s="80" t="s">
        <v>198</v>
      </c>
      <c r="J413" s="80" t="s">
        <v>184</v>
      </c>
      <c r="K413" s="80"/>
      <c r="L413" s="80"/>
      <c r="M413" s="80"/>
      <c r="N413" s="80"/>
      <c r="O413" s="80"/>
      <c r="P413" s="80"/>
      <c r="Q413" s="80"/>
    </row>
    <row r="414" spans="1:17">
      <c r="A414" s="80" t="s">
        <v>586</v>
      </c>
      <c r="B414" s="80" t="s">
        <v>172</v>
      </c>
      <c r="C414" s="80" t="s">
        <v>38</v>
      </c>
      <c r="D414" s="80" t="s">
        <v>166</v>
      </c>
      <c r="E414" s="80"/>
      <c r="F414" s="80"/>
      <c r="G414" s="80"/>
      <c r="H414" s="80"/>
      <c r="I414" s="80" t="s">
        <v>198</v>
      </c>
      <c r="J414" s="80" t="s">
        <v>184</v>
      </c>
      <c r="K414" s="80"/>
      <c r="L414" s="80"/>
      <c r="M414" s="80"/>
      <c r="N414" s="80"/>
      <c r="O414" s="80"/>
      <c r="P414" s="80"/>
      <c r="Q414" s="80"/>
    </row>
    <row r="415" spans="1:17">
      <c r="A415" s="80" t="s">
        <v>587</v>
      </c>
      <c r="B415" s="80" t="s">
        <v>172</v>
      </c>
      <c r="C415" s="80" t="s">
        <v>38</v>
      </c>
      <c r="D415" s="80" t="s">
        <v>166</v>
      </c>
      <c r="E415" s="80"/>
      <c r="F415" s="80"/>
      <c r="G415" s="80"/>
      <c r="H415" s="80"/>
      <c r="I415" s="80" t="s">
        <v>198</v>
      </c>
      <c r="J415" s="80" t="s">
        <v>184</v>
      </c>
      <c r="K415" s="80"/>
      <c r="L415" s="80"/>
      <c r="M415" s="80"/>
      <c r="N415" s="80"/>
      <c r="O415" s="80"/>
      <c r="P415" s="80"/>
      <c r="Q415" s="80"/>
    </row>
    <row r="416" spans="1:17">
      <c r="A416" s="80" t="s">
        <v>588</v>
      </c>
      <c r="B416" s="80" t="s">
        <v>172</v>
      </c>
      <c r="C416" s="80" t="s">
        <v>38</v>
      </c>
      <c r="D416" s="80" t="s">
        <v>166</v>
      </c>
      <c r="E416" s="80"/>
      <c r="F416" s="80"/>
      <c r="G416" s="80"/>
      <c r="H416" s="80"/>
      <c r="I416" s="80" t="s">
        <v>198</v>
      </c>
      <c r="J416" s="80" t="s">
        <v>184</v>
      </c>
      <c r="K416" s="80"/>
      <c r="L416" s="80"/>
      <c r="M416" s="80"/>
      <c r="N416" s="80"/>
      <c r="O416" s="80"/>
      <c r="P416" s="80"/>
      <c r="Q416" s="80"/>
    </row>
    <row r="417" spans="1:17">
      <c r="A417" s="80" t="s">
        <v>589</v>
      </c>
      <c r="B417" s="80" t="s">
        <v>172</v>
      </c>
      <c r="C417" s="80" t="s">
        <v>38</v>
      </c>
      <c r="D417" s="80" t="s">
        <v>166</v>
      </c>
      <c r="E417" s="80"/>
      <c r="F417" s="80"/>
      <c r="G417" s="80"/>
      <c r="H417" s="80"/>
      <c r="I417" s="80" t="s">
        <v>198</v>
      </c>
      <c r="J417" s="80" t="s">
        <v>184</v>
      </c>
      <c r="K417" s="80"/>
      <c r="L417" s="80"/>
      <c r="M417" s="80"/>
      <c r="N417" s="80"/>
      <c r="O417" s="80"/>
      <c r="P417" s="80"/>
      <c r="Q417" s="80"/>
    </row>
    <row r="418" spans="1:17">
      <c r="A418" s="80" t="s">
        <v>590</v>
      </c>
      <c r="B418" s="80" t="s">
        <v>172</v>
      </c>
      <c r="C418" s="80" t="s">
        <v>38</v>
      </c>
      <c r="D418" s="80" t="s">
        <v>166</v>
      </c>
      <c r="E418" s="80"/>
      <c r="F418" s="80"/>
      <c r="G418" s="80"/>
      <c r="H418" s="80"/>
      <c r="I418" s="80" t="s">
        <v>198</v>
      </c>
      <c r="J418" s="80" t="s">
        <v>184</v>
      </c>
      <c r="K418" s="80"/>
      <c r="L418" s="80"/>
      <c r="M418" s="80"/>
      <c r="N418" s="80"/>
      <c r="O418" s="80"/>
      <c r="P418" s="80"/>
      <c r="Q418" s="80"/>
    </row>
    <row r="419" spans="1:17">
      <c r="A419" s="80" t="s">
        <v>591</v>
      </c>
      <c r="B419" s="80" t="s">
        <v>172</v>
      </c>
      <c r="C419" s="80" t="s">
        <v>38</v>
      </c>
      <c r="D419" s="80" t="s">
        <v>166</v>
      </c>
      <c r="E419" s="80"/>
      <c r="F419" s="80"/>
      <c r="G419" s="80"/>
      <c r="H419" s="80"/>
      <c r="I419" s="80" t="s">
        <v>198</v>
      </c>
      <c r="J419" s="80" t="s">
        <v>184</v>
      </c>
      <c r="K419" s="80"/>
      <c r="L419" s="80"/>
      <c r="M419" s="80"/>
      <c r="N419" s="80"/>
      <c r="O419" s="80"/>
      <c r="P419" s="80"/>
      <c r="Q419" s="80"/>
    </row>
    <row r="420" spans="1:17">
      <c r="A420" s="80" t="s">
        <v>592</v>
      </c>
      <c r="B420" s="80" t="s">
        <v>172</v>
      </c>
      <c r="C420" s="80" t="s">
        <v>38</v>
      </c>
      <c r="D420" s="80" t="s">
        <v>166</v>
      </c>
      <c r="E420" s="80"/>
      <c r="F420" s="80"/>
      <c r="G420" s="80"/>
      <c r="H420" s="80"/>
      <c r="I420" s="80" t="s">
        <v>198</v>
      </c>
      <c r="J420" s="80" t="s">
        <v>184</v>
      </c>
      <c r="K420" s="80"/>
      <c r="L420" s="80"/>
      <c r="M420" s="80"/>
      <c r="N420" s="80"/>
      <c r="O420" s="80"/>
      <c r="P420" s="80"/>
      <c r="Q420" s="80"/>
    </row>
    <row r="421" spans="1:17">
      <c r="A421" s="80" t="s">
        <v>593</v>
      </c>
      <c r="B421" s="80" t="s">
        <v>172</v>
      </c>
      <c r="C421" s="80" t="s">
        <v>38</v>
      </c>
      <c r="D421" s="80" t="s">
        <v>166</v>
      </c>
      <c r="E421" s="80"/>
      <c r="F421" s="80"/>
      <c r="G421" s="80"/>
      <c r="H421" s="80"/>
      <c r="I421" s="80" t="s">
        <v>198</v>
      </c>
      <c r="J421" s="80" t="s">
        <v>184</v>
      </c>
      <c r="K421" s="80"/>
      <c r="L421" s="80"/>
      <c r="M421" s="80"/>
      <c r="N421" s="80"/>
      <c r="O421" s="80"/>
      <c r="P421" s="80"/>
      <c r="Q421" s="80"/>
    </row>
    <row r="422" spans="1:17">
      <c r="A422" s="80" t="s">
        <v>594</v>
      </c>
      <c r="B422" s="80" t="s">
        <v>172</v>
      </c>
      <c r="C422" s="80" t="s">
        <v>38</v>
      </c>
      <c r="D422" s="80" t="s">
        <v>166</v>
      </c>
      <c r="E422" s="80"/>
      <c r="F422" s="80"/>
      <c r="G422" s="80"/>
      <c r="H422" s="80"/>
      <c r="I422" s="80" t="s">
        <v>198</v>
      </c>
      <c r="J422" s="80" t="s">
        <v>184</v>
      </c>
      <c r="K422" s="80"/>
      <c r="L422" s="80"/>
      <c r="M422" s="80"/>
      <c r="N422" s="80"/>
      <c r="O422" s="80"/>
      <c r="P422" s="80"/>
      <c r="Q422" s="80"/>
    </row>
    <row r="423" spans="1:17">
      <c r="A423" s="80" t="s">
        <v>595</v>
      </c>
      <c r="B423" s="80" t="s">
        <v>172</v>
      </c>
      <c r="C423" s="80" t="s">
        <v>38</v>
      </c>
      <c r="D423" s="80" t="s">
        <v>166</v>
      </c>
      <c r="E423" s="80"/>
      <c r="F423" s="80"/>
      <c r="G423" s="80"/>
      <c r="H423" s="80"/>
      <c r="I423" s="80" t="s">
        <v>198</v>
      </c>
      <c r="J423" s="80" t="s">
        <v>184</v>
      </c>
      <c r="K423" s="80"/>
      <c r="L423" s="80"/>
      <c r="M423" s="80"/>
      <c r="N423" s="80"/>
      <c r="O423" s="80"/>
      <c r="P423" s="80"/>
      <c r="Q423" s="80"/>
    </row>
    <row r="424" spans="1:17">
      <c r="A424" s="80" t="s">
        <v>596</v>
      </c>
      <c r="B424" s="80" t="s">
        <v>172</v>
      </c>
      <c r="C424" s="80" t="s">
        <v>38</v>
      </c>
      <c r="D424" s="80" t="s">
        <v>166</v>
      </c>
      <c r="E424" s="80"/>
      <c r="F424" s="80"/>
      <c r="G424" s="80"/>
      <c r="H424" s="80"/>
      <c r="I424" s="80" t="s">
        <v>198</v>
      </c>
      <c r="J424" s="80" t="s">
        <v>184</v>
      </c>
      <c r="K424" s="80"/>
      <c r="L424" s="80"/>
      <c r="M424" s="80"/>
      <c r="N424" s="80"/>
      <c r="O424" s="80"/>
      <c r="P424" s="80"/>
      <c r="Q424" s="80"/>
    </row>
    <row r="425" spans="1:17">
      <c r="A425" s="80" t="s">
        <v>597</v>
      </c>
      <c r="B425" s="80" t="s">
        <v>172</v>
      </c>
      <c r="C425" s="80" t="s">
        <v>38</v>
      </c>
      <c r="D425" s="80" t="s">
        <v>166</v>
      </c>
      <c r="E425" s="80"/>
      <c r="F425" s="80"/>
      <c r="G425" s="80"/>
      <c r="H425" s="80"/>
      <c r="I425" s="80" t="s">
        <v>198</v>
      </c>
      <c r="J425" s="80" t="s">
        <v>184</v>
      </c>
      <c r="K425" s="80"/>
      <c r="L425" s="80"/>
      <c r="M425" s="80"/>
      <c r="N425" s="80"/>
      <c r="O425" s="80"/>
      <c r="P425" s="80"/>
      <c r="Q425" s="80"/>
    </row>
    <row r="426" spans="1:17">
      <c r="A426" s="80" t="s">
        <v>598</v>
      </c>
      <c r="B426" s="80" t="s">
        <v>172</v>
      </c>
      <c r="C426" s="80" t="s">
        <v>38</v>
      </c>
      <c r="D426" s="80" t="s">
        <v>166</v>
      </c>
      <c r="E426" s="80"/>
      <c r="F426" s="80"/>
      <c r="G426" s="80"/>
      <c r="H426" s="80"/>
      <c r="I426" s="80" t="s">
        <v>198</v>
      </c>
      <c r="J426" s="80" t="s">
        <v>184</v>
      </c>
      <c r="K426" s="80"/>
      <c r="L426" s="80"/>
      <c r="M426" s="80"/>
      <c r="N426" s="80"/>
      <c r="O426" s="80"/>
      <c r="P426" s="80"/>
      <c r="Q426" s="80"/>
    </row>
    <row r="427" spans="1:17">
      <c r="A427" s="80" t="s">
        <v>599</v>
      </c>
      <c r="B427" s="80" t="s">
        <v>172</v>
      </c>
      <c r="C427" s="80" t="s">
        <v>38</v>
      </c>
      <c r="D427" s="80" t="s">
        <v>166</v>
      </c>
      <c r="E427" s="80"/>
      <c r="F427" s="80"/>
      <c r="G427" s="80"/>
      <c r="H427" s="80"/>
      <c r="I427" s="80" t="s">
        <v>198</v>
      </c>
      <c r="J427" s="80" t="s">
        <v>184</v>
      </c>
      <c r="K427" s="80"/>
      <c r="L427" s="80"/>
      <c r="M427" s="80"/>
      <c r="N427" s="80"/>
      <c r="O427" s="80"/>
      <c r="P427" s="80"/>
      <c r="Q427" s="80"/>
    </row>
    <row r="428" spans="1:17">
      <c r="A428" s="80" t="s">
        <v>600</v>
      </c>
      <c r="B428" s="80" t="s">
        <v>172</v>
      </c>
      <c r="C428" s="80" t="s">
        <v>38</v>
      </c>
      <c r="D428" s="80" t="s">
        <v>166</v>
      </c>
      <c r="E428" s="80"/>
      <c r="F428" s="80"/>
      <c r="G428" s="80"/>
      <c r="H428" s="80"/>
      <c r="I428" s="80" t="s">
        <v>198</v>
      </c>
      <c r="J428" s="80" t="s">
        <v>184</v>
      </c>
      <c r="K428" s="80"/>
      <c r="L428" s="80"/>
      <c r="M428" s="80"/>
      <c r="N428" s="80"/>
      <c r="O428" s="80"/>
      <c r="P428" s="80"/>
      <c r="Q428" s="80"/>
    </row>
    <row r="429" spans="1:17">
      <c r="A429" s="80" t="s">
        <v>601</v>
      </c>
      <c r="B429" s="80" t="s">
        <v>172</v>
      </c>
      <c r="C429" s="80" t="s">
        <v>38</v>
      </c>
      <c r="D429" s="80" t="s">
        <v>166</v>
      </c>
      <c r="E429" s="80"/>
      <c r="F429" s="80"/>
      <c r="G429" s="80"/>
      <c r="H429" s="80"/>
      <c r="I429" s="80" t="s">
        <v>198</v>
      </c>
      <c r="J429" s="80" t="s">
        <v>184</v>
      </c>
      <c r="K429" s="80"/>
      <c r="L429" s="80"/>
      <c r="M429" s="80"/>
      <c r="N429" s="80"/>
      <c r="O429" s="80"/>
      <c r="P429" s="80"/>
      <c r="Q429" s="80"/>
    </row>
    <row r="430" spans="1:17">
      <c r="A430" s="80" t="s">
        <v>602</v>
      </c>
      <c r="B430" s="80" t="s">
        <v>172</v>
      </c>
      <c r="C430" s="80" t="s">
        <v>38</v>
      </c>
      <c r="D430" s="80" t="s">
        <v>166</v>
      </c>
      <c r="E430" s="80"/>
      <c r="F430" s="80"/>
      <c r="G430" s="80"/>
      <c r="H430" s="80"/>
      <c r="I430" s="80" t="s">
        <v>198</v>
      </c>
      <c r="J430" s="80" t="s">
        <v>184</v>
      </c>
      <c r="K430" s="80"/>
      <c r="L430" s="80"/>
      <c r="M430" s="80"/>
      <c r="N430" s="80"/>
      <c r="O430" s="80"/>
      <c r="P430" s="80"/>
      <c r="Q430" s="80"/>
    </row>
    <row r="431" spans="1:17">
      <c r="A431" s="80" t="s">
        <v>603</v>
      </c>
      <c r="B431" s="80" t="s">
        <v>172</v>
      </c>
      <c r="C431" s="80" t="s">
        <v>38</v>
      </c>
      <c r="D431" s="80" t="s">
        <v>166</v>
      </c>
      <c r="E431" s="80"/>
      <c r="F431" s="80"/>
      <c r="G431" s="80"/>
      <c r="H431" s="80"/>
      <c r="I431" s="80" t="s">
        <v>198</v>
      </c>
      <c r="J431" s="80" t="s">
        <v>184</v>
      </c>
      <c r="K431" s="80"/>
      <c r="L431" s="80"/>
      <c r="M431" s="80"/>
      <c r="N431" s="80"/>
      <c r="O431" s="80"/>
      <c r="P431" s="80"/>
      <c r="Q431" s="80"/>
    </row>
    <row r="432" spans="1:17">
      <c r="A432" s="80" t="s">
        <v>604</v>
      </c>
      <c r="B432" s="80" t="s">
        <v>172</v>
      </c>
      <c r="C432" s="80" t="s">
        <v>38</v>
      </c>
      <c r="D432" s="80" t="s">
        <v>166</v>
      </c>
      <c r="E432" s="80"/>
      <c r="F432" s="80"/>
      <c r="G432" s="80"/>
      <c r="H432" s="80"/>
      <c r="I432" s="80" t="s">
        <v>198</v>
      </c>
      <c r="J432" s="80" t="s">
        <v>184</v>
      </c>
      <c r="K432" s="80"/>
      <c r="L432" s="80"/>
      <c r="M432" s="80"/>
      <c r="N432" s="80"/>
      <c r="O432" s="80"/>
      <c r="P432" s="80"/>
      <c r="Q432" s="80"/>
    </row>
    <row r="433" spans="1:17">
      <c r="A433" s="80" t="s">
        <v>605</v>
      </c>
      <c r="B433" s="80" t="s">
        <v>172</v>
      </c>
      <c r="C433" s="80" t="s">
        <v>38</v>
      </c>
      <c r="D433" s="80" t="s">
        <v>166</v>
      </c>
      <c r="E433" s="80"/>
      <c r="F433" s="80"/>
      <c r="G433" s="80"/>
      <c r="H433" s="80"/>
      <c r="I433" s="80" t="s">
        <v>198</v>
      </c>
      <c r="J433" s="80" t="s">
        <v>184</v>
      </c>
      <c r="K433" s="80"/>
      <c r="L433" s="80"/>
      <c r="M433" s="80"/>
      <c r="N433" s="80"/>
      <c r="O433" s="80"/>
      <c r="P433" s="80"/>
      <c r="Q433" s="80"/>
    </row>
    <row r="434" spans="1:17">
      <c r="A434" s="80" t="s">
        <v>606</v>
      </c>
      <c r="B434" s="80" t="s">
        <v>172</v>
      </c>
      <c r="C434" s="80" t="s">
        <v>38</v>
      </c>
      <c r="D434" s="80" t="s">
        <v>166</v>
      </c>
      <c r="E434" s="80"/>
      <c r="F434" s="80"/>
      <c r="G434" s="80"/>
      <c r="H434" s="80"/>
      <c r="I434" s="80" t="s">
        <v>198</v>
      </c>
      <c r="J434" s="80" t="s">
        <v>184</v>
      </c>
      <c r="K434" s="80"/>
      <c r="L434" s="80"/>
      <c r="M434" s="80"/>
      <c r="N434" s="80"/>
      <c r="O434" s="80"/>
      <c r="P434" s="80"/>
      <c r="Q434" s="80"/>
    </row>
    <row r="435" spans="1:17">
      <c r="A435" s="80" t="s">
        <v>607</v>
      </c>
      <c r="B435" s="80" t="s">
        <v>172</v>
      </c>
      <c r="C435" s="80" t="s">
        <v>38</v>
      </c>
      <c r="D435" s="80" t="s">
        <v>166</v>
      </c>
      <c r="E435" s="80"/>
      <c r="F435" s="80"/>
      <c r="G435" s="80"/>
      <c r="H435" s="80"/>
      <c r="I435" s="80" t="s">
        <v>198</v>
      </c>
      <c r="J435" s="80" t="s">
        <v>184</v>
      </c>
      <c r="K435" s="80"/>
      <c r="L435" s="80"/>
      <c r="M435" s="80"/>
      <c r="N435" s="80"/>
      <c r="O435" s="80"/>
      <c r="P435" s="80"/>
      <c r="Q435" s="80"/>
    </row>
    <row r="436" spans="1:17">
      <c r="A436" s="80" t="s">
        <v>608</v>
      </c>
      <c r="B436" s="80" t="s">
        <v>172</v>
      </c>
      <c r="C436" s="80" t="s">
        <v>38</v>
      </c>
      <c r="D436" s="80" t="s">
        <v>166</v>
      </c>
      <c r="E436" s="80"/>
      <c r="F436" s="80"/>
      <c r="G436" s="80"/>
      <c r="H436" s="80"/>
      <c r="I436" s="80" t="s">
        <v>198</v>
      </c>
      <c r="J436" s="80" t="s">
        <v>184</v>
      </c>
      <c r="K436" s="80"/>
      <c r="L436" s="80"/>
      <c r="M436" s="80"/>
      <c r="N436" s="80"/>
      <c r="O436" s="80"/>
      <c r="P436" s="80"/>
      <c r="Q436" s="80"/>
    </row>
    <row r="437" spans="1:17">
      <c r="A437" s="80" t="s">
        <v>609</v>
      </c>
      <c r="B437" s="80" t="s">
        <v>172</v>
      </c>
      <c r="C437" s="80" t="s">
        <v>38</v>
      </c>
      <c r="D437" s="80" t="s">
        <v>166</v>
      </c>
      <c r="E437" s="80"/>
      <c r="F437" s="80"/>
      <c r="G437" s="80"/>
      <c r="H437" s="80"/>
      <c r="I437" s="80" t="s">
        <v>198</v>
      </c>
      <c r="J437" s="80" t="s">
        <v>184</v>
      </c>
      <c r="K437" s="80"/>
      <c r="L437" s="80"/>
      <c r="M437" s="80"/>
      <c r="N437" s="80"/>
      <c r="O437" s="80"/>
      <c r="P437" s="80"/>
      <c r="Q437" s="80"/>
    </row>
    <row r="438" spans="1:17">
      <c r="A438" s="80" t="s">
        <v>610</v>
      </c>
      <c r="B438" s="80" t="s">
        <v>172</v>
      </c>
      <c r="C438" s="80" t="s">
        <v>38</v>
      </c>
      <c r="D438" s="80" t="s">
        <v>166</v>
      </c>
      <c r="E438" s="80"/>
      <c r="F438" s="80"/>
      <c r="G438" s="80"/>
      <c r="H438" s="80"/>
      <c r="I438" s="80" t="s">
        <v>198</v>
      </c>
      <c r="J438" s="80" t="s">
        <v>184</v>
      </c>
      <c r="K438" s="80"/>
      <c r="L438" s="80"/>
      <c r="M438" s="80"/>
      <c r="N438" s="80"/>
      <c r="O438" s="80"/>
      <c r="P438" s="80"/>
      <c r="Q438" s="80"/>
    </row>
    <row r="439" spans="1:17">
      <c r="A439" s="80" t="s">
        <v>611</v>
      </c>
      <c r="B439" s="80" t="s">
        <v>172</v>
      </c>
      <c r="C439" s="80" t="s">
        <v>38</v>
      </c>
      <c r="D439" s="80" t="s">
        <v>166</v>
      </c>
      <c r="E439" s="80"/>
      <c r="F439" s="80"/>
      <c r="G439" s="80"/>
      <c r="H439" s="80"/>
      <c r="I439" s="80" t="s">
        <v>198</v>
      </c>
      <c r="J439" s="80" t="s">
        <v>184</v>
      </c>
      <c r="K439" s="80"/>
      <c r="L439" s="80"/>
      <c r="M439" s="80"/>
      <c r="N439" s="80"/>
      <c r="O439" s="80"/>
      <c r="P439" s="80"/>
      <c r="Q439" s="80"/>
    </row>
    <row r="440" spans="1:17">
      <c r="A440" s="80" t="s">
        <v>612</v>
      </c>
      <c r="B440" s="80" t="s">
        <v>172</v>
      </c>
      <c r="C440" s="80" t="s">
        <v>38</v>
      </c>
      <c r="D440" s="80" t="s">
        <v>166</v>
      </c>
      <c r="E440" s="80"/>
      <c r="F440" s="80"/>
      <c r="G440" s="80"/>
      <c r="H440" s="80"/>
      <c r="I440" s="80" t="s">
        <v>198</v>
      </c>
      <c r="J440" s="80" t="s">
        <v>184</v>
      </c>
      <c r="K440" s="80"/>
      <c r="L440" s="80"/>
      <c r="M440" s="80"/>
      <c r="N440" s="80"/>
      <c r="O440" s="80"/>
      <c r="P440" s="80"/>
      <c r="Q440" s="80"/>
    </row>
    <row r="441" spans="1:17">
      <c r="A441" s="80" t="s">
        <v>613</v>
      </c>
      <c r="B441" s="80" t="s">
        <v>172</v>
      </c>
      <c r="C441" s="80" t="s">
        <v>38</v>
      </c>
      <c r="D441" s="80" t="s">
        <v>166</v>
      </c>
      <c r="E441" s="80"/>
      <c r="F441" s="80"/>
      <c r="G441" s="80"/>
      <c r="H441" s="80"/>
      <c r="I441" s="80" t="s">
        <v>198</v>
      </c>
      <c r="J441" s="80" t="s">
        <v>184</v>
      </c>
      <c r="K441" s="80"/>
      <c r="L441" s="80"/>
      <c r="M441" s="80"/>
      <c r="N441" s="80"/>
      <c r="O441" s="80"/>
      <c r="P441" s="80"/>
      <c r="Q441" s="80"/>
    </row>
    <row r="442" spans="1:17">
      <c r="A442" s="80" t="s">
        <v>614</v>
      </c>
      <c r="B442" s="80" t="s">
        <v>172</v>
      </c>
      <c r="C442" s="80" t="s">
        <v>38</v>
      </c>
      <c r="D442" s="80" t="s">
        <v>166</v>
      </c>
      <c r="E442" s="80"/>
      <c r="F442" s="80"/>
      <c r="G442" s="80"/>
      <c r="H442" s="80"/>
      <c r="I442" s="80" t="s">
        <v>198</v>
      </c>
      <c r="J442" s="80" t="s">
        <v>184</v>
      </c>
      <c r="K442" s="80"/>
      <c r="L442" s="80"/>
      <c r="M442" s="80"/>
      <c r="N442" s="80"/>
      <c r="O442" s="80"/>
      <c r="P442" s="80"/>
      <c r="Q442" s="80"/>
    </row>
    <row r="443" spans="1:17">
      <c r="A443" s="80" t="s">
        <v>615</v>
      </c>
      <c r="B443" s="80" t="s">
        <v>172</v>
      </c>
      <c r="C443" s="80" t="s">
        <v>38</v>
      </c>
      <c r="D443" s="80" t="s">
        <v>166</v>
      </c>
      <c r="E443" s="80"/>
      <c r="F443" s="80"/>
      <c r="G443" s="80"/>
      <c r="H443" s="80"/>
      <c r="I443" s="80" t="s">
        <v>198</v>
      </c>
      <c r="J443" s="80" t="s">
        <v>184</v>
      </c>
      <c r="K443" s="80"/>
      <c r="L443" s="80"/>
      <c r="M443" s="80"/>
      <c r="N443" s="80"/>
      <c r="O443" s="80"/>
      <c r="P443" s="80"/>
      <c r="Q443" s="80"/>
    </row>
    <row r="444" spans="1:17">
      <c r="A444" s="80" t="s">
        <v>616</v>
      </c>
      <c r="B444" s="80" t="s">
        <v>172</v>
      </c>
      <c r="C444" s="80" t="s">
        <v>38</v>
      </c>
      <c r="D444" s="80" t="s">
        <v>166</v>
      </c>
      <c r="E444" s="80"/>
      <c r="F444" s="80"/>
      <c r="G444" s="80"/>
      <c r="H444" s="80"/>
      <c r="I444" s="80" t="s">
        <v>198</v>
      </c>
      <c r="J444" s="80" t="s">
        <v>184</v>
      </c>
      <c r="K444" s="80"/>
      <c r="L444" s="80"/>
      <c r="M444" s="80"/>
      <c r="N444" s="80"/>
      <c r="O444" s="80"/>
      <c r="P444" s="80"/>
      <c r="Q444" s="80"/>
    </row>
    <row r="445" spans="1:17">
      <c r="A445" s="80" t="s">
        <v>617</v>
      </c>
      <c r="B445" s="80" t="s">
        <v>172</v>
      </c>
      <c r="C445" s="80" t="s">
        <v>38</v>
      </c>
      <c r="D445" s="80" t="s">
        <v>166</v>
      </c>
      <c r="E445" s="80"/>
      <c r="F445" s="80"/>
      <c r="G445" s="80"/>
      <c r="H445" s="80"/>
      <c r="I445" s="80" t="s">
        <v>198</v>
      </c>
      <c r="J445" s="80" t="s">
        <v>184</v>
      </c>
      <c r="K445" s="80"/>
      <c r="L445" s="80"/>
      <c r="M445" s="80"/>
      <c r="N445" s="80"/>
      <c r="O445" s="80"/>
      <c r="P445" s="80"/>
      <c r="Q445" s="80"/>
    </row>
    <row r="446" spans="1:17">
      <c r="A446" s="80" t="s">
        <v>618</v>
      </c>
      <c r="B446" s="80" t="s">
        <v>172</v>
      </c>
      <c r="C446" s="80" t="s">
        <v>38</v>
      </c>
      <c r="D446" s="80" t="s">
        <v>166</v>
      </c>
      <c r="E446" s="80"/>
      <c r="F446" s="80"/>
      <c r="G446" s="80"/>
      <c r="H446" s="80"/>
      <c r="I446" s="80" t="s">
        <v>198</v>
      </c>
      <c r="J446" s="80" t="s">
        <v>184</v>
      </c>
      <c r="K446" s="80"/>
      <c r="L446" s="80"/>
      <c r="M446" s="80"/>
      <c r="N446" s="80"/>
      <c r="O446" s="80"/>
      <c r="P446" s="80"/>
      <c r="Q446" s="80"/>
    </row>
    <row r="447" spans="1:17">
      <c r="A447" s="80" t="s">
        <v>619</v>
      </c>
      <c r="B447" s="80" t="s">
        <v>172</v>
      </c>
      <c r="C447" s="80" t="s">
        <v>38</v>
      </c>
      <c r="D447" s="80" t="s">
        <v>166</v>
      </c>
      <c r="E447" s="80"/>
      <c r="F447" s="80"/>
      <c r="G447" s="80"/>
      <c r="H447" s="80"/>
      <c r="I447" s="80" t="s">
        <v>198</v>
      </c>
      <c r="J447" s="80" t="s">
        <v>184</v>
      </c>
      <c r="K447" s="80"/>
      <c r="L447" s="80"/>
      <c r="M447" s="80"/>
      <c r="N447" s="80"/>
      <c r="O447" s="80"/>
      <c r="P447" s="80"/>
      <c r="Q447" s="80"/>
    </row>
    <row r="448" spans="1:17">
      <c r="A448" s="80" t="s">
        <v>620</v>
      </c>
      <c r="B448" s="80" t="s">
        <v>172</v>
      </c>
      <c r="C448" s="80" t="s">
        <v>38</v>
      </c>
      <c r="D448" s="80" t="s">
        <v>166</v>
      </c>
      <c r="E448" s="80"/>
      <c r="F448" s="80"/>
      <c r="G448" s="80"/>
      <c r="H448" s="80"/>
      <c r="I448" s="80" t="s">
        <v>198</v>
      </c>
      <c r="J448" s="80" t="s">
        <v>184</v>
      </c>
      <c r="K448" s="80"/>
      <c r="L448" s="80"/>
      <c r="M448" s="80"/>
      <c r="N448" s="80"/>
      <c r="O448" s="80"/>
      <c r="P448" s="80"/>
      <c r="Q448" s="80"/>
    </row>
    <row r="449" spans="1:17">
      <c r="A449" s="80" t="s">
        <v>621</v>
      </c>
      <c r="B449" s="80" t="s">
        <v>172</v>
      </c>
      <c r="C449" s="80" t="s">
        <v>38</v>
      </c>
      <c r="D449" s="80" t="s">
        <v>166</v>
      </c>
      <c r="E449" s="80"/>
      <c r="F449" s="80"/>
      <c r="G449" s="80"/>
      <c r="H449" s="80"/>
      <c r="I449" s="80" t="s">
        <v>198</v>
      </c>
      <c r="J449" s="80" t="s">
        <v>184</v>
      </c>
      <c r="K449" s="80"/>
      <c r="L449" s="80"/>
      <c r="M449" s="80"/>
      <c r="N449" s="80"/>
      <c r="O449" s="80"/>
      <c r="P449" s="80"/>
      <c r="Q449" s="80"/>
    </row>
    <row r="450" spans="1:17">
      <c r="A450" s="80" t="s">
        <v>622</v>
      </c>
      <c r="B450" s="80" t="s">
        <v>172</v>
      </c>
      <c r="C450" s="80" t="s">
        <v>38</v>
      </c>
      <c r="D450" s="80" t="s">
        <v>166</v>
      </c>
      <c r="E450" s="80"/>
      <c r="F450" s="80"/>
      <c r="G450" s="80"/>
      <c r="H450" s="80"/>
      <c r="I450" s="80" t="s">
        <v>198</v>
      </c>
      <c r="J450" s="80" t="s">
        <v>184</v>
      </c>
      <c r="K450" s="80"/>
      <c r="L450" s="80"/>
      <c r="M450" s="80"/>
      <c r="N450" s="80"/>
      <c r="O450" s="80"/>
      <c r="P450" s="80"/>
      <c r="Q450" s="80"/>
    </row>
    <row r="451" spans="1:17">
      <c r="A451" s="80" t="s">
        <v>623</v>
      </c>
      <c r="B451" s="80" t="s">
        <v>172</v>
      </c>
      <c r="C451" s="80" t="s">
        <v>38</v>
      </c>
      <c r="D451" s="80" t="s">
        <v>166</v>
      </c>
      <c r="E451" s="80"/>
      <c r="F451" s="80"/>
      <c r="G451" s="80"/>
      <c r="H451" s="80"/>
      <c r="I451" s="80" t="s">
        <v>198</v>
      </c>
      <c r="J451" s="80" t="s">
        <v>184</v>
      </c>
      <c r="K451" s="80"/>
      <c r="L451" s="80"/>
      <c r="M451" s="80"/>
      <c r="N451" s="80"/>
      <c r="O451" s="80"/>
      <c r="P451" s="80"/>
      <c r="Q451" s="80"/>
    </row>
    <row r="452" spans="1:17">
      <c r="A452" s="80" t="s">
        <v>624</v>
      </c>
      <c r="B452" s="80" t="s">
        <v>172</v>
      </c>
      <c r="C452" s="80" t="s">
        <v>38</v>
      </c>
      <c r="D452" s="80" t="s">
        <v>166</v>
      </c>
      <c r="E452" s="80"/>
      <c r="F452" s="80"/>
      <c r="G452" s="80"/>
      <c r="H452" s="80"/>
      <c r="I452" s="80" t="s">
        <v>198</v>
      </c>
      <c r="J452" s="80" t="s">
        <v>184</v>
      </c>
      <c r="K452" s="80"/>
      <c r="L452" s="80"/>
      <c r="M452" s="80"/>
      <c r="N452" s="80"/>
      <c r="O452" s="80"/>
      <c r="P452" s="80"/>
      <c r="Q452" s="80"/>
    </row>
    <row r="453" spans="1:17">
      <c r="A453" s="80" t="s">
        <v>625</v>
      </c>
      <c r="B453" s="80" t="s">
        <v>172</v>
      </c>
      <c r="C453" s="80" t="s">
        <v>38</v>
      </c>
      <c r="D453" s="80" t="s">
        <v>166</v>
      </c>
      <c r="E453" s="80"/>
      <c r="F453" s="80"/>
      <c r="G453" s="80"/>
      <c r="H453" s="80"/>
      <c r="I453" s="80" t="s">
        <v>198</v>
      </c>
      <c r="J453" s="80" t="s">
        <v>184</v>
      </c>
      <c r="K453" s="80"/>
      <c r="L453" s="80"/>
      <c r="M453" s="80"/>
      <c r="N453" s="80"/>
      <c r="O453" s="80"/>
      <c r="P453" s="80"/>
      <c r="Q453" s="80"/>
    </row>
    <row r="454" spans="1:17">
      <c r="A454" s="80" t="s">
        <v>626</v>
      </c>
      <c r="B454" s="80" t="s">
        <v>172</v>
      </c>
      <c r="C454" s="80" t="s">
        <v>38</v>
      </c>
      <c r="D454" s="80" t="s">
        <v>166</v>
      </c>
      <c r="E454" s="80"/>
      <c r="F454" s="80"/>
      <c r="G454" s="80"/>
      <c r="H454" s="80"/>
      <c r="I454" s="80" t="s">
        <v>198</v>
      </c>
      <c r="J454" s="80" t="s">
        <v>184</v>
      </c>
      <c r="K454" s="80"/>
      <c r="L454" s="80"/>
      <c r="M454" s="80"/>
      <c r="N454" s="80"/>
      <c r="O454" s="80"/>
      <c r="P454" s="80"/>
      <c r="Q454" s="80"/>
    </row>
    <row r="455" spans="1:17">
      <c r="A455" s="80" t="s">
        <v>627</v>
      </c>
      <c r="B455" s="80" t="s">
        <v>172</v>
      </c>
      <c r="C455" s="80" t="s">
        <v>38</v>
      </c>
      <c r="D455" s="80" t="s">
        <v>166</v>
      </c>
      <c r="E455" s="80"/>
      <c r="F455" s="80"/>
      <c r="G455" s="80"/>
      <c r="H455" s="80"/>
      <c r="I455" s="80" t="s">
        <v>198</v>
      </c>
      <c r="J455" s="80" t="s">
        <v>184</v>
      </c>
      <c r="K455" s="80"/>
      <c r="L455" s="80"/>
      <c r="M455" s="80"/>
      <c r="N455" s="80"/>
      <c r="O455" s="80"/>
      <c r="P455" s="80"/>
      <c r="Q455" s="80"/>
    </row>
    <row r="456" spans="1:17">
      <c r="A456" s="80" t="s">
        <v>628</v>
      </c>
      <c r="B456" s="80" t="s">
        <v>172</v>
      </c>
      <c r="C456" s="80" t="s">
        <v>38</v>
      </c>
      <c r="D456" s="80" t="s">
        <v>166</v>
      </c>
      <c r="E456" s="80"/>
      <c r="F456" s="80"/>
      <c r="G456" s="80"/>
      <c r="H456" s="80"/>
      <c r="I456" s="80" t="s">
        <v>198</v>
      </c>
      <c r="J456" s="80" t="s">
        <v>184</v>
      </c>
      <c r="K456" s="80"/>
      <c r="L456" s="80"/>
      <c r="M456" s="80"/>
      <c r="N456" s="80"/>
      <c r="O456" s="80"/>
      <c r="P456" s="80"/>
      <c r="Q456" s="80"/>
    </row>
    <row r="457" spans="1:17">
      <c r="A457" s="80" t="s">
        <v>629</v>
      </c>
      <c r="B457" s="80" t="s">
        <v>172</v>
      </c>
      <c r="C457" s="80" t="s">
        <v>38</v>
      </c>
      <c r="D457" s="80" t="s">
        <v>166</v>
      </c>
      <c r="E457" s="80"/>
      <c r="F457" s="80"/>
      <c r="G457" s="80"/>
      <c r="H457" s="80"/>
      <c r="I457" s="80" t="s">
        <v>198</v>
      </c>
      <c r="J457" s="80" t="s">
        <v>184</v>
      </c>
      <c r="K457" s="80"/>
      <c r="L457" s="80"/>
      <c r="M457" s="80"/>
      <c r="N457" s="80"/>
      <c r="O457" s="80"/>
      <c r="P457" s="80"/>
      <c r="Q457" s="80"/>
    </row>
    <row r="458" spans="1:17">
      <c r="A458" s="80" t="s">
        <v>630</v>
      </c>
      <c r="B458" s="80" t="s">
        <v>172</v>
      </c>
      <c r="C458" s="80" t="s">
        <v>38</v>
      </c>
      <c r="D458" s="80" t="s">
        <v>166</v>
      </c>
      <c r="E458" s="80"/>
      <c r="F458" s="80"/>
      <c r="G458" s="80"/>
      <c r="H458" s="80"/>
      <c r="I458" s="80" t="s">
        <v>198</v>
      </c>
      <c r="J458" s="80" t="s">
        <v>184</v>
      </c>
      <c r="K458" s="80"/>
      <c r="L458" s="80"/>
      <c r="M458" s="80"/>
      <c r="N458" s="80"/>
      <c r="O458" s="80"/>
      <c r="P458" s="80"/>
      <c r="Q458" s="80"/>
    </row>
    <row r="459" spans="1:17">
      <c r="A459" s="80" t="s">
        <v>631</v>
      </c>
      <c r="B459" s="80" t="s">
        <v>172</v>
      </c>
      <c r="C459" s="80" t="s">
        <v>38</v>
      </c>
      <c r="D459" s="80" t="s">
        <v>166</v>
      </c>
      <c r="E459" s="80"/>
      <c r="F459" s="80"/>
      <c r="G459" s="80"/>
      <c r="H459" s="80"/>
      <c r="I459" s="80" t="s">
        <v>198</v>
      </c>
      <c r="J459" s="80" t="s">
        <v>184</v>
      </c>
      <c r="K459" s="80"/>
      <c r="L459" s="80"/>
      <c r="M459" s="80"/>
      <c r="N459" s="80"/>
      <c r="O459" s="80"/>
      <c r="P459" s="80"/>
      <c r="Q459" s="80"/>
    </row>
    <row r="460" spans="1:17">
      <c r="A460" s="80" t="s">
        <v>632</v>
      </c>
      <c r="B460" s="80" t="s">
        <v>172</v>
      </c>
      <c r="C460" s="80" t="s">
        <v>38</v>
      </c>
      <c r="D460" s="80" t="s">
        <v>166</v>
      </c>
      <c r="E460" s="80"/>
      <c r="F460" s="80"/>
      <c r="G460" s="80"/>
      <c r="H460" s="80"/>
      <c r="I460" s="80" t="s">
        <v>198</v>
      </c>
      <c r="J460" s="80" t="s">
        <v>184</v>
      </c>
      <c r="K460" s="80"/>
      <c r="L460" s="80"/>
      <c r="M460" s="80"/>
      <c r="N460" s="80"/>
      <c r="O460" s="80"/>
      <c r="P460" s="80"/>
      <c r="Q460" s="80"/>
    </row>
    <row r="461" spans="1:17">
      <c r="A461" s="80" t="s">
        <v>633</v>
      </c>
      <c r="B461" s="80" t="s">
        <v>172</v>
      </c>
      <c r="C461" s="80" t="s">
        <v>38</v>
      </c>
      <c r="D461" s="80" t="s">
        <v>166</v>
      </c>
      <c r="E461" s="80"/>
      <c r="F461" s="80"/>
      <c r="G461" s="80"/>
      <c r="H461" s="80"/>
      <c r="I461" s="80" t="s">
        <v>198</v>
      </c>
      <c r="J461" s="80" t="s">
        <v>184</v>
      </c>
      <c r="K461" s="80"/>
      <c r="L461" s="80"/>
      <c r="M461" s="80"/>
      <c r="N461" s="80"/>
      <c r="O461" s="80"/>
      <c r="P461" s="80"/>
      <c r="Q461" s="80"/>
    </row>
    <row r="462" spans="1:17">
      <c r="A462" s="80" t="s">
        <v>634</v>
      </c>
      <c r="B462" s="80" t="s">
        <v>172</v>
      </c>
      <c r="C462" s="80" t="s">
        <v>38</v>
      </c>
      <c r="D462" s="80" t="s">
        <v>166</v>
      </c>
      <c r="E462" s="80"/>
      <c r="F462" s="80"/>
      <c r="G462" s="80"/>
      <c r="H462" s="80"/>
      <c r="I462" s="80" t="s">
        <v>198</v>
      </c>
      <c r="J462" s="80" t="s">
        <v>184</v>
      </c>
      <c r="K462" s="80"/>
      <c r="L462" s="80"/>
      <c r="M462" s="80"/>
      <c r="N462" s="80"/>
      <c r="O462" s="80"/>
      <c r="P462" s="80"/>
      <c r="Q462" s="80"/>
    </row>
    <row r="463" spans="1:17">
      <c r="A463" s="80" t="s">
        <v>635</v>
      </c>
      <c r="B463" s="80" t="s">
        <v>172</v>
      </c>
      <c r="C463" s="80" t="s">
        <v>38</v>
      </c>
      <c r="D463" s="80" t="s">
        <v>166</v>
      </c>
      <c r="E463" s="80"/>
      <c r="F463" s="80"/>
      <c r="G463" s="80"/>
      <c r="H463" s="80"/>
      <c r="I463" s="80" t="s">
        <v>198</v>
      </c>
      <c r="J463" s="80" t="s">
        <v>184</v>
      </c>
      <c r="K463" s="80"/>
      <c r="L463" s="80"/>
      <c r="M463" s="80"/>
      <c r="N463" s="80"/>
      <c r="O463" s="80"/>
      <c r="P463" s="80"/>
      <c r="Q463" s="80"/>
    </row>
    <row r="464" spans="1:17">
      <c r="A464" s="80" t="s">
        <v>636</v>
      </c>
      <c r="B464" s="80" t="s">
        <v>172</v>
      </c>
      <c r="C464" s="80" t="s">
        <v>38</v>
      </c>
      <c r="D464" s="80" t="s">
        <v>166</v>
      </c>
      <c r="E464" s="80"/>
      <c r="F464" s="80"/>
      <c r="G464" s="80"/>
      <c r="H464" s="80"/>
      <c r="I464" s="80" t="s">
        <v>198</v>
      </c>
      <c r="J464" s="80" t="s">
        <v>184</v>
      </c>
      <c r="K464" s="80"/>
      <c r="L464" s="80"/>
      <c r="M464" s="80"/>
      <c r="N464" s="80"/>
      <c r="O464" s="80"/>
      <c r="P464" s="80"/>
      <c r="Q464" s="80"/>
    </row>
    <row r="465" spans="1:17">
      <c r="A465" s="80" t="s">
        <v>637</v>
      </c>
      <c r="B465" s="80" t="s">
        <v>172</v>
      </c>
      <c r="C465" s="80" t="s">
        <v>38</v>
      </c>
      <c r="D465" s="80" t="s">
        <v>166</v>
      </c>
      <c r="E465" s="80"/>
      <c r="F465" s="80"/>
      <c r="G465" s="80"/>
      <c r="H465" s="80"/>
      <c r="I465" s="80" t="s">
        <v>198</v>
      </c>
      <c r="J465" s="80" t="s">
        <v>184</v>
      </c>
      <c r="K465" s="80"/>
      <c r="L465" s="80"/>
      <c r="M465" s="80"/>
      <c r="N465" s="80"/>
      <c r="O465" s="80"/>
      <c r="P465" s="80"/>
      <c r="Q465" s="80"/>
    </row>
    <row r="466" spans="1:17">
      <c r="A466" s="80" t="s">
        <v>638</v>
      </c>
      <c r="B466" s="80" t="s">
        <v>172</v>
      </c>
      <c r="C466" s="80" t="s">
        <v>38</v>
      </c>
      <c r="D466" s="80" t="s">
        <v>166</v>
      </c>
      <c r="E466" s="80"/>
      <c r="F466" s="80"/>
      <c r="G466" s="80"/>
      <c r="H466" s="80"/>
      <c r="I466" s="80" t="s">
        <v>198</v>
      </c>
      <c r="J466" s="80" t="s">
        <v>184</v>
      </c>
      <c r="K466" s="80"/>
      <c r="L466" s="80"/>
      <c r="M466" s="80"/>
      <c r="N466" s="80"/>
      <c r="O466" s="80"/>
      <c r="P466" s="80"/>
      <c r="Q466" s="80"/>
    </row>
    <row r="467" spans="1:17">
      <c r="A467" s="80" t="s">
        <v>639</v>
      </c>
      <c r="B467" s="80" t="s">
        <v>172</v>
      </c>
      <c r="C467" s="80" t="s">
        <v>38</v>
      </c>
      <c r="D467" s="80" t="s">
        <v>166</v>
      </c>
      <c r="E467" s="80"/>
      <c r="F467" s="80"/>
      <c r="G467" s="80"/>
      <c r="H467" s="80"/>
      <c r="I467" s="80" t="s">
        <v>198</v>
      </c>
      <c r="J467" s="80" t="s">
        <v>184</v>
      </c>
      <c r="K467" s="80"/>
      <c r="L467" s="80"/>
      <c r="M467" s="80"/>
      <c r="N467" s="80"/>
      <c r="O467" s="80"/>
      <c r="P467" s="80"/>
      <c r="Q467" s="80"/>
    </row>
    <row r="468" spans="1:17">
      <c r="A468" s="80" t="s">
        <v>640</v>
      </c>
      <c r="B468" s="80" t="s">
        <v>172</v>
      </c>
      <c r="C468" s="80" t="s">
        <v>38</v>
      </c>
      <c r="D468" s="80" t="s">
        <v>166</v>
      </c>
      <c r="E468" s="80"/>
      <c r="F468" s="80"/>
      <c r="G468" s="80"/>
      <c r="H468" s="80"/>
      <c r="I468" s="80" t="s">
        <v>198</v>
      </c>
      <c r="J468" s="80" t="s">
        <v>184</v>
      </c>
      <c r="K468" s="80"/>
      <c r="L468" s="80"/>
      <c r="M468" s="80"/>
      <c r="N468" s="80"/>
      <c r="O468" s="80"/>
      <c r="P468" s="80"/>
      <c r="Q468" s="80"/>
    </row>
    <row r="469" spans="1:17">
      <c r="A469" s="80" t="s">
        <v>641</v>
      </c>
      <c r="B469" s="80" t="s">
        <v>172</v>
      </c>
      <c r="C469" s="80" t="s">
        <v>38</v>
      </c>
      <c r="D469" s="80" t="s">
        <v>166</v>
      </c>
      <c r="E469" s="80"/>
      <c r="F469" s="80"/>
      <c r="G469" s="80"/>
      <c r="H469" s="80"/>
      <c r="I469" s="80" t="s">
        <v>198</v>
      </c>
      <c r="J469" s="80" t="s">
        <v>184</v>
      </c>
      <c r="K469" s="80"/>
      <c r="L469" s="80"/>
      <c r="M469" s="80"/>
      <c r="N469" s="80"/>
      <c r="O469" s="80"/>
      <c r="P469" s="80"/>
      <c r="Q469" s="80"/>
    </row>
    <row r="470" spans="1:17">
      <c r="A470" s="80" t="s">
        <v>642</v>
      </c>
      <c r="B470" s="80" t="s">
        <v>172</v>
      </c>
      <c r="C470" s="80" t="s">
        <v>38</v>
      </c>
      <c r="D470" s="80" t="s">
        <v>166</v>
      </c>
      <c r="E470" s="80"/>
      <c r="F470" s="80"/>
      <c r="G470" s="80"/>
      <c r="H470" s="80"/>
      <c r="I470" s="80" t="s">
        <v>198</v>
      </c>
      <c r="J470" s="80" t="s">
        <v>184</v>
      </c>
      <c r="K470" s="80"/>
      <c r="L470" s="80"/>
      <c r="M470" s="80"/>
      <c r="N470" s="80"/>
      <c r="O470" s="80"/>
      <c r="P470" s="80"/>
      <c r="Q470" s="80"/>
    </row>
    <row r="471" spans="1:17">
      <c r="A471" s="80" t="s">
        <v>643</v>
      </c>
      <c r="B471" s="80" t="s">
        <v>172</v>
      </c>
      <c r="C471" s="80" t="s">
        <v>38</v>
      </c>
      <c r="D471" s="80" t="s">
        <v>166</v>
      </c>
      <c r="E471" s="80"/>
      <c r="F471" s="80"/>
      <c r="G471" s="80"/>
      <c r="H471" s="80"/>
      <c r="I471" s="80" t="s">
        <v>198</v>
      </c>
      <c r="J471" s="80" t="s">
        <v>184</v>
      </c>
      <c r="K471" s="80"/>
      <c r="L471" s="80"/>
      <c r="M471" s="80"/>
      <c r="N471" s="80"/>
      <c r="O471" s="80"/>
      <c r="P471" s="80"/>
      <c r="Q471" s="80"/>
    </row>
    <row r="472" spans="1:17">
      <c r="A472" s="80" t="s">
        <v>644</v>
      </c>
      <c r="B472" s="80" t="s">
        <v>172</v>
      </c>
      <c r="C472" s="80" t="s">
        <v>38</v>
      </c>
      <c r="D472" s="80" t="s">
        <v>166</v>
      </c>
      <c r="E472" s="80"/>
      <c r="F472" s="80"/>
      <c r="G472" s="80"/>
      <c r="H472" s="80"/>
      <c r="I472" s="80" t="s">
        <v>198</v>
      </c>
      <c r="J472" s="80" t="s">
        <v>184</v>
      </c>
      <c r="K472" s="80"/>
      <c r="L472" s="80"/>
      <c r="M472" s="80"/>
      <c r="N472" s="80"/>
      <c r="O472" s="80"/>
      <c r="P472" s="80"/>
      <c r="Q472" s="80"/>
    </row>
    <row r="473" spans="1:17">
      <c r="A473" s="80" t="s">
        <v>645</v>
      </c>
      <c r="B473" s="80" t="s">
        <v>172</v>
      </c>
      <c r="C473" s="80" t="s">
        <v>38</v>
      </c>
      <c r="D473" s="80" t="s">
        <v>166</v>
      </c>
      <c r="E473" s="80"/>
      <c r="F473" s="80"/>
      <c r="G473" s="80"/>
      <c r="H473" s="80"/>
      <c r="I473" s="80" t="s">
        <v>198</v>
      </c>
      <c r="J473" s="80" t="s">
        <v>184</v>
      </c>
      <c r="K473" s="80"/>
      <c r="L473" s="80"/>
      <c r="M473" s="80"/>
      <c r="N473" s="80"/>
      <c r="O473" s="80"/>
      <c r="P473" s="80"/>
      <c r="Q473" s="80"/>
    </row>
    <row r="474" spans="1:17">
      <c r="A474" s="80" t="s">
        <v>646</v>
      </c>
      <c r="B474" s="80" t="s">
        <v>172</v>
      </c>
      <c r="C474" s="80" t="s">
        <v>38</v>
      </c>
      <c r="D474" s="80" t="s">
        <v>166</v>
      </c>
      <c r="E474" s="80"/>
      <c r="F474" s="80"/>
      <c r="G474" s="80"/>
      <c r="H474" s="80"/>
      <c r="I474" s="80" t="s">
        <v>198</v>
      </c>
      <c r="J474" s="80" t="s">
        <v>184</v>
      </c>
      <c r="K474" s="80"/>
      <c r="L474" s="80"/>
      <c r="M474" s="80"/>
      <c r="N474" s="80"/>
      <c r="O474" s="80"/>
      <c r="P474" s="80"/>
      <c r="Q474" s="80"/>
    </row>
    <row r="475" spans="1:17">
      <c r="A475" s="80" t="s">
        <v>647</v>
      </c>
      <c r="B475" s="80" t="s">
        <v>172</v>
      </c>
      <c r="C475" s="80" t="s">
        <v>38</v>
      </c>
      <c r="D475" s="80" t="s">
        <v>166</v>
      </c>
      <c r="E475" s="80"/>
      <c r="F475" s="80"/>
      <c r="G475" s="80"/>
      <c r="H475" s="80"/>
      <c r="I475" s="80" t="s">
        <v>198</v>
      </c>
      <c r="J475" s="80" t="s">
        <v>184</v>
      </c>
      <c r="K475" s="80"/>
      <c r="L475" s="80"/>
      <c r="M475" s="80"/>
      <c r="N475" s="80"/>
      <c r="O475" s="80"/>
      <c r="P475" s="80"/>
      <c r="Q475" s="80"/>
    </row>
    <row r="476" spans="1:17">
      <c r="A476" s="80" t="s">
        <v>648</v>
      </c>
      <c r="B476" s="80" t="s">
        <v>172</v>
      </c>
      <c r="C476" s="80" t="s">
        <v>38</v>
      </c>
      <c r="D476" s="80" t="s">
        <v>166</v>
      </c>
      <c r="E476" s="80"/>
      <c r="F476" s="80"/>
      <c r="G476" s="80"/>
      <c r="H476" s="80"/>
      <c r="I476" s="80" t="s">
        <v>198</v>
      </c>
      <c r="J476" s="80" t="s">
        <v>184</v>
      </c>
      <c r="K476" s="80"/>
      <c r="L476" s="80"/>
      <c r="M476" s="80"/>
      <c r="N476" s="80"/>
      <c r="O476" s="80"/>
      <c r="P476" s="80"/>
      <c r="Q476" s="80"/>
    </row>
    <row r="477" spans="1:17">
      <c r="A477" s="80" t="s">
        <v>649</v>
      </c>
      <c r="B477" s="80" t="s">
        <v>172</v>
      </c>
      <c r="C477" s="80" t="s">
        <v>38</v>
      </c>
      <c r="D477" s="80" t="s">
        <v>166</v>
      </c>
      <c r="E477" s="80"/>
      <c r="F477" s="80"/>
      <c r="G477" s="80"/>
      <c r="H477" s="80"/>
      <c r="I477" s="80" t="s">
        <v>198</v>
      </c>
      <c r="J477" s="80" t="s">
        <v>184</v>
      </c>
      <c r="K477" s="80"/>
      <c r="L477" s="80"/>
      <c r="M477" s="80"/>
      <c r="N477" s="80"/>
      <c r="O477" s="80"/>
      <c r="P477" s="80"/>
      <c r="Q477" s="80"/>
    </row>
    <row r="478" spans="1:17">
      <c r="A478" s="80" t="s">
        <v>650</v>
      </c>
      <c r="B478" s="80" t="s">
        <v>172</v>
      </c>
      <c r="C478" s="80" t="s">
        <v>38</v>
      </c>
      <c r="D478" s="80" t="s">
        <v>166</v>
      </c>
      <c r="E478" s="80"/>
      <c r="F478" s="80"/>
      <c r="G478" s="80"/>
      <c r="H478" s="80"/>
      <c r="I478" s="80" t="s">
        <v>198</v>
      </c>
      <c r="J478" s="80" t="s">
        <v>184</v>
      </c>
      <c r="K478" s="80"/>
      <c r="L478" s="80"/>
      <c r="M478" s="80"/>
      <c r="N478" s="80"/>
      <c r="O478" s="80"/>
      <c r="P478" s="80"/>
      <c r="Q478" s="80"/>
    </row>
    <row r="479" spans="1:17">
      <c r="A479" s="80" t="s">
        <v>651</v>
      </c>
      <c r="B479" s="80" t="s">
        <v>172</v>
      </c>
      <c r="C479" s="80" t="s">
        <v>38</v>
      </c>
      <c r="D479" s="80" t="s">
        <v>166</v>
      </c>
      <c r="E479" s="80"/>
      <c r="F479" s="80"/>
      <c r="G479" s="80"/>
      <c r="H479" s="80"/>
      <c r="I479" s="80" t="s">
        <v>198</v>
      </c>
      <c r="J479" s="80" t="s">
        <v>184</v>
      </c>
      <c r="K479" s="80"/>
      <c r="L479" s="80"/>
      <c r="M479" s="80"/>
      <c r="N479" s="80"/>
      <c r="O479" s="80"/>
      <c r="P479" s="80"/>
      <c r="Q479" s="80"/>
    </row>
    <row r="480" spans="1:17">
      <c r="A480" s="80" t="s">
        <v>652</v>
      </c>
      <c r="B480" s="80" t="s">
        <v>172</v>
      </c>
      <c r="C480" s="80" t="s">
        <v>38</v>
      </c>
      <c r="D480" s="80" t="s">
        <v>166</v>
      </c>
      <c r="E480" s="80"/>
      <c r="F480" s="80"/>
      <c r="G480" s="80"/>
      <c r="H480" s="80"/>
      <c r="I480" s="80" t="s">
        <v>198</v>
      </c>
      <c r="J480" s="80" t="s">
        <v>184</v>
      </c>
      <c r="K480" s="80"/>
      <c r="L480" s="80"/>
      <c r="M480" s="80"/>
      <c r="N480" s="80"/>
      <c r="O480" s="80"/>
      <c r="P480" s="80"/>
      <c r="Q480" s="80"/>
    </row>
    <row r="481" spans="1:17">
      <c r="A481" s="80" t="s">
        <v>653</v>
      </c>
      <c r="B481" s="80" t="s">
        <v>172</v>
      </c>
      <c r="C481" s="80" t="s">
        <v>38</v>
      </c>
      <c r="D481" s="80" t="s">
        <v>166</v>
      </c>
      <c r="E481" s="80"/>
      <c r="F481" s="80"/>
      <c r="G481" s="80"/>
      <c r="H481" s="80"/>
      <c r="I481" s="80" t="s">
        <v>198</v>
      </c>
      <c r="J481" s="80" t="s">
        <v>184</v>
      </c>
      <c r="K481" s="80"/>
      <c r="L481" s="80"/>
      <c r="M481" s="80"/>
      <c r="N481" s="80"/>
      <c r="O481" s="80"/>
      <c r="P481" s="80"/>
      <c r="Q481" s="80"/>
    </row>
    <row r="482" spans="1:17">
      <c r="A482" s="80" t="s">
        <v>654</v>
      </c>
      <c r="B482" s="80" t="s">
        <v>172</v>
      </c>
      <c r="C482" s="80" t="s">
        <v>38</v>
      </c>
      <c r="D482" s="80" t="s">
        <v>166</v>
      </c>
      <c r="E482" s="80"/>
      <c r="F482" s="80"/>
      <c r="G482" s="80"/>
      <c r="H482" s="80"/>
      <c r="I482" s="80" t="s">
        <v>198</v>
      </c>
      <c r="J482" s="80" t="s">
        <v>184</v>
      </c>
      <c r="K482" s="80"/>
      <c r="L482" s="80"/>
      <c r="M482" s="80"/>
      <c r="N482" s="80"/>
      <c r="O482" s="80"/>
      <c r="P482" s="80"/>
      <c r="Q482" s="80"/>
    </row>
    <row r="483" spans="1:17">
      <c r="A483" s="80" t="s">
        <v>655</v>
      </c>
      <c r="B483" s="80" t="s">
        <v>172</v>
      </c>
      <c r="C483" s="80" t="s">
        <v>38</v>
      </c>
      <c r="D483" s="80" t="s">
        <v>166</v>
      </c>
      <c r="E483" s="80"/>
      <c r="F483" s="80"/>
      <c r="G483" s="80"/>
      <c r="H483" s="80"/>
      <c r="I483" s="80" t="s">
        <v>198</v>
      </c>
      <c r="J483" s="80" t="s">
        <v>184</v>
      </c>
      <c r="K483" s="80"/>
      <c r="L483" s="80"/>
      <c r="M483" s="80"/>
      <c r="N483" s="80"/>
      <c r="O483" s="80"/>
      <c r="P483" s="80"/>
      <c r="Q483" s="80"/>
    </row>
    <row r="484" spans="1:17">
      <c r="A484" s="80" t="s">
        <v>656</v>
      </c>
      <c r="B484" s="80" t="s">
        <v>18</v>
      </c>
      <c r="C484" s="80" t="s">
        <v>38</v>
      </c>
      <c r="D484" s="80" t="s">
        <v>166</v>
      </c>
      <c r="E484" s="80"/>
      <c r="F484" s="80"/>
      <c r="G484" s="80"/>
      <c r="H484" s="80"/>
      <c r="I484" s="80"/>
      <c r="J484" s="80"/>
      <c r="K484" s="80"/>
      <c r="L484" s="80"/>
      <c r="M484" s="80"/>
      <c r="N484" s="80" t="s">
        <v>656</v>
      </c>
      <c r="O484" s="80"/>
      <c r="P484" s="80"/>
      <c r="Q484" s="80"/>
    </row>
    <row r="485" spans="1:17">
      <c r="A485" s="80" t="s">
        <v>657</v>
      </c>
      <c r="B485" s="80" t="s">
        <v>18</v>
      </c>
      <c r="C485" s="80" t="s">
        <v>38</v>
      </c>
      <c r="D485" s="80" t="s">
        <v>166</v>
      </c>
      <c r="E485" s="80"/>
      <c r="F485" s="80"/>
      <c r="G485" s="80"/>
      <c r="H485" s="80"/>
      <c r="I485" s="80"/>
      <c r="J485" s="80"/>
      <c r="K485" s="80"/>
      <c r="L485" s="80"/>
      <c r="M485" s="80"/>
      <c r="N485" s="80" t="s">
        <v>657</v>
      </c>
      <c r="O485" s="80"/>
      <c r="P485" s="80"/>
      <c r="Q485" s="80"/>
    </row>
    <row r="486" spans="1:17">
      <c r="A486" s="80" t="s">
        <v>658</v>
      </c>
      <c r="B486" s="80" t="s">
        <v>18</v>
      </c>
      <c r="C486" s="80" t="s">
        <v>38</v>
      </c>
      <c r="D486" s="80" t="s">
        <v>166</v>
      </c>
      <c r="E486" s="80"/>
      <c r="F486" s="80"/>
      <c r="G486" s="80"/>
      <c r="H486" s="80"/>
      <c r="I486" s="80"/>
      <c r="J486" s="80"/>
      <c r="K486" s="80"/>
      <c r="L486" s="80"/>
      <c r="M486" s="80"/>
      <c r="N486" s="80" t="s">
        <v>658</v>
      </c>
      <c r="O486" s="80"/>
      <c r="P486" s="80"/>
      <c r="Q486" s="80"/>
    </row>
    <row r="487" spans="1:17">
      <c r="A487" s="80" t="s">
        <v>659</v>
      </c>
      <c r="B487" s="80" t="s">
        <v>18</v>
      </c>
      <c r="C487" s="80" t="s">
        <v>38</v>
      </c>
      <c r="D487" s="80" t="s">
        <v>166</v>
      </c>
      <c r="E487" s="80"/>
      <c r="F487" s="80"/>
      <c r="G487" s="80"/>
      <c r="H487" s="80"/>
      <c r="I487" s="80"/>
      <c r="J487" s="80"/>
      <c r="K487" s="80"/>
      <c r="L487" s="80"/>
      <c r="M487" s="80"/>
      <c r="N487" s="80" t="s">
        <v>660</v>
      </c>
      <c r="O487" s="80"/>
      <c r="P487" s="80"/>
      <c r="Q487" s="80"/>
    </row>
  </sheetData>
  <sortState xmlns:xlrd2="http://schemas.microsoft.com/office/spreadsheetml/2017/richdata2" ref="A2:K156">
    <sortCondition ref="A2:A15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28"/>
  <sheetViews>
    <sheetView topLeftCell="E1" workbookViewId="0">
      <pane ySplit="1" topLeftCell="A2" activePane="bottomLeft" state="frozen"/>
      <selection pane="bottomLeft" activeCell="G6" sqref="G6"/>
    </sheetView>
  </sheetViews>
  <sheetFormatPr defaultRowHeight="14.4"/>
  <cols>
    <col min="1" max="1" width="35.47265625" customWidth="1"/>
    <col min="2" max="2" width="19" style="5" customWidth="1"/>
    <col min="3" max="3" width="27.83984375" customWidth="1"/>
    <col min="4" max="4" width="8.68359375" customWidth="1"/>
    <col min="5" max="5" width="11.41796875" customWidth="1"/>
    <col min="6" max="6" width="10.578125" customWidth="1"/>
    <col min="7" max="7" width="10.83984375" customWidth="1"/>
  </cols>
  <sheetData>
    <row r="1" spans="1:14" s="41" customFormat="1">
      <c r="A1" s="85" t="s">
        <v>60</v>
      </c>
      <c r="B1" s="85" t="s">
        <v>106</v>
      </c>
      <c r="C1" s="85" t="s">
        <v>53</v>
      </c>
      <c r="D1" s="85" t="s">
        <v>136</v>
      </c>
      <c r="E1" s="85" t="s">
        <v>137</v>
      </c>
      <c r="F1" s="85" t="s">
        <v>138</v>
      </c>
      <c r="G1" s="85" t="s">
        <v>74</v>
      </c>
    </row>
    <row r="2" spans="1:14" s="41" customFormat="1">
      <c r="A2" s="101" t="s">
        <v>676</v>
      </c>
      <c r="C2" s="80" t="s">
        <v>661</v>
      </c>
      <c r="D2" s="80" t="s">
        <v>147</v>
      </c>
      <c r="F2" s="80" t="s">
        <v>668</v>
      </c>
      <c r="G2" s="80" t="s">
        <v>674</v>
      </c>
      <c r="M2" s="42"/>
      <c r="N2" s="42"/>
    </row>
    <row r="3" spans="1:14" s="41" customFormat="1">
      <c r="A3" s="101" t="s">
        <v>677</v>
      </c>
      <c r="C3" s="80" t="s">
        <v>662</v>
      </c>
      <c r="D3" s="80" t="s">
        <v>147</v>
      </c>
      <c r="F3" s="80" t="s">
        <v>668</v>
      </c>
      <c r="G3" s="80" t="s">
        <v>674</v>
      </c>
    </row>
    <row r="4" spans="1:14" s="41" customFormat="1">
      <c r="A4" s="101" t="s">
        <v>678</v>
      </c>
      <c r="C4" s="80" t="s">
        <v>663</v>
      </c>
      <c r="D4" s="80" t="s">
        <v>147</v>
      </c>
      <c r="F4" s="80" t="s">
        <v>669</v>
      </c>
      <c r="G4" s="80" t="s">
        <v>674</v>
      </c>
    </row>
    <row r="5" spans="1:14" s="41" customFormat="1">
      <c r="A5" s="101" t="s">
        <v>679</v>
      </c>
      <c r="C5" s="80" t="s">
        <v>664</v>
      </c>
      <c r="D5" s="80" t="s">
        <v>147</v>
      </c>
      <c r="F5" s="80"/>
      <c r="G5" s="80" t="s">
        <v>693</v>
      </c>
    </row>
    <row r="6" spans="1:14" s="41" customFormat="1">
      <c r="A6" s="101" t="s">
        <v>680</v>
      </c>
      <c r="C6" s="80" t="s">
        <v>665</v>
      </c>
      <c r="D6" s="80" t="s">
        <v>147</v>
      </c>
      <c r="F6" s="80"/>
      <c r="G6" s="80" t="s">
        <v>675</v>
      </c>
    </row>
    <row r="7" spans="1:14" s="41" customFormat="1">
      <c r="A7" s="101" t="s">
        <v>681</v>
      </c>
      <c r="C7" s="80" t="s">
        <v>666</v>
      </c>
      <c r="D7" s="80" t="s">
        <v>147</v>
      </c>
      <c r="F7" s="80" t="s">
        <v>670</v>
      </c>
      <c r="G7" s="80" t="s">
        <v>674</v>
      </c>
    </row>
    <row r="8" spans="1:14" s="41" customFormat="1">
      <c r="A8" s="101" t="s">
        <v>682</v>
      </c>
      <c r="C8" s="80" t="s">
        <v>667</v>
      </c>
      <c r="D8" s="80" t="s">
        <v>147</v>
      </c>
      <c r="F8" s="80" t="s">
        <v>670</v>
      </c>
      <c r="G8" s="80" t="s">
        <v>674</v>
      </c>
    </row>
    <row r="9" spans="1:14" s="41" customFormat="1">
      <c r="A9" s="101" t="s">
        <v>683</v>
      </c>
      <c r="C9" s="80" t="s">
        <v>671</v>
      </c>
      <c r="D9" s="80" t="s">
        <v>147</v>
      </c>
      <c r="F9" s="35"/>
      <c r="G9" s="80" t="s">
        <v>674</v>
      </c>
    </row>
    <row r="10" spans="1:14" s="41" customFormat="1">
      <c r="A10" s="43"/>
    </row>
    <row r="11" spans="1:14" s="41" customFormat="1"/>
    <row r="12" spans="1:14" s="41" customFormat="1"/>
    <row r="13" spans="1:14">
      <c r="A13" s="41"/>
      <c r="C13" s="41"/>
      <c r="D13" s="41"/>
      <c r="E13" s="41"/>
      <c r="F13" s="41"/>
      <c r="G13" s="41"/>
    </row>
    <row r="14" spans="1:14">
      <c r="A14" s="41"/>
      <c r="B14" s="43"/>
      <c r="C14" s="41"/>
      <c r="D14" s="41"/>
      <c r="E14" s="41"/>
      <c r="F14" s="41"/>
      <c r="G14" s="41"/>
    </row>
    <row r="15" spans="1:14">
      <c r="A15" s="41"/>
      <c r="B15" s="43"/>
      <c r="C15" s="41"/>
      <c r="D15" s="41"/>
      <c r="E15" s="41"/>
      <c r="F15" s="41"/>
      <c r="G15" s="41"/>
    </row>
    <row r="16" spans="1:14">
      <c r="B16" s="101"/>
      <c r="C16" s="101"/>
      <c r="D16" s="101"/>
      <c r="E16" s="101"/>
      <c r="F16" s="101"/>
      <c r="G16" s="101"/>
      <c r="H16" s="101"/>
      <c r="I16" s="101"/>
    </row>
    <row r="19" spans="1:2">
      <c r="A19" s="12" t="s">
        <v>17</v>
      </c>
      <c r="B19"/>
    </row>
    <row r="20" spans="1:2">
      <c r="A20" s="76" t="s">
        <v>140</v>
      </c>
      <c r="B20" s="76" t="s">
        <v>141</v>
      </c>
    </row>
    <row r="21" spans="1:2">
      <c r="A21" s="76" t="s">
        <v>106</v>
      </c>
      <c r="B21" s="76" t="s">
        <v>139</v>
      </c>
    </row>
    <row r="22" spans="1:2">
      <c r="A22" s="76" t="s">
        <v>53</v>
      </c>
      <c r="B22" s="76" t="s">
        <v>142</v>
      </c>
    </row>
    <row r="23" spans="1:2">
      <c r="A23" s="76" t="s">
        <v>136</v>
      </c>
      <c r="B23" s="76" t="s">
        <v>143</v>
      </c>
    </row>
    <row r="24" spans="1:2">
      <c r="A24" s="76" t="s">
        <v>137</v>
      </c>
      <c r="B24" s="76" t="s">
        <v>144</v>
      </c>
    </row>
    <row r="25" spans="1:2">
      <c r="A25" s="76" t="s">
        <v>138</v>
      </c>
      <c r="B25" s="76" t="s">
        <v>145</v>
      </c>
    </row>
    <row r="26" spans="1:2">
      <c r="A26" s="76" t="s">
        <v>74</v>
      </c>
      <c r="B26" s="76" t="s">
        <v>146</v>
      </c>
    </row>
    <row r="27" spans="1:2">
      <c r="A27" s="5"/>
      <c r="B27"/>
    </row>
    <row r="28" spans="1:2">
      <c r="A28" s="77" t="s">
        <v>21</v>
      </c>
      <c r="B28"/>
    </row>
  </sheetData>
  <pageMargins left="0.7" right="0.7" top="0.75" bottom="0.75" header="0.3" footer="0.3"/>
  <pageSetup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S1032"/>
  <sheetViews>
    <sheetView tabSelected="1" topLeftCell="A701" zoomScale="40" zoomScaleNormal="40" workbookViewId="0">
      <selection activeCell="B646" sqref="B646:B967"/>
    </sheetView>
  </sheetViews>
  <sheetFormatPr defaultColWidth="8.83984375" defaultRowHeight="15.6"/>
  <cols>
    <col min="1" max="1" width="19" style="7" customWidth="1"/>
    <col min="2" max="2" width="12.83984375" style="87" customWidth="1"/>
    <col min="3" max="3" width="7.26171875" style="7" bestFit="1" customWidth="1"/>
    <col min="4" max="4" width="8.578125" style="7" bestFit="1" customWidth="1"/>
    <col min="5" max="5" width="25.62890625" style="7" customWidth="1"/>
    <col min="6" max="6" width="8.68359375" style="87" customWidth="1"/>
    <col min="7" max="7" width="11" style="7" customWidth="1"/>
    <col min="8" max="8" width="10.68359375" style="7" customWidth="1"/>
    <col min="9" max="9" width="5.15625" style="7" bestFit="1" customWidth="1"/>
    <col min="10" max="10" width="10" style="7" customWidth="1"/>
    <col min="11" max="11" width="9.15625" style="7" bestFit="1" customWidth="1"/>
    <col min="12" max="12" width="10.578125" style="7" bestFit="1" customWidth="1"/>
    <col min="13" max="13" width="12" style="7" bestFit="1" customWidth="1"/>
    <col min="14" max="14" width="17.578125" style="7" customWidth="1"/>
    <col min="15" max="15" width="19.15625" style="7" bestFit="1" customWidth="1"/>
    <col min="16" max="16" width="15.15625" style="7" bestFit="1" customWidth="1"/>
    <col min="17" max="17" width="10.41796875" style="19" bestFit="1" customWidth="1"/>
    <col min="18" max="18" width="12.41796875" style="7" bestFit="1" customWidth="1"/>
    <col min="19" max="19" width="6.26171875" style="7" bestFit="1" customWidth="1"/>
    <col min="20" max="20" width="8.68359375" style="7" bestFit="1" customWidth="1"/>
    <col min="21" max="22" width="13.41796875" style="7" customWidth="1"/>
    <col min="23" max="23" width="8.15625" style="7" bestFit="1" customWidth="1"/>
    <col min="24" max="24" width="12.15625" style="7" bestFit="1" customWidth="1"/>
    <col min="25" max="25" width="6.68359375" style="7" bestFit="1" customWidth="1"/>
    <col min="26" max="26" width="8.578125" style="7" bestFit="1" customWidth="1"/>
    <col min="28" max="28" width="8.15625" style="7" bestFit="1" customWidth="1"/>
    <col min="29" max="29" width="8.578125" style="7" bestFit="1" customWidth="1"/>
    <col min="30" max="30" width="6.26171875" style="7" bestFit="1" customWidth="1"/>
    <col min="31" max="31" width="8.15625" style="7" bestFit="1" customWidth="1"/>
    <col min="32" max="33" width="7.15625" style="7" bestFit="1" customWidth="1"/>
    <col min="34" max="34" width="7.83984375" style="7" bestFit="1" customWidth="1"/>
    <col min="35" max="35" width="7.68359375" style="7" bestFit="1" customWidth="1"/>
    <col min="36" max="36" width="6.26171875" style="7" bestFit="1" customWidth="1"/>
    <col min="37" max="37" width="8.83984375" style="7"/>
    <col min="38" max="38" width="7.15625" style="7" bestFit="1" customWidth="1"/>
    <col min="39" max="39" width="8.578125" style="7" bestFit="1" customWidth="1"/>
    <col min="40" max="40" width="11.83984375" style="7" bestFit="1" customWidth="1"/>
    <col min="41" max="41" width="5" style="7" bestFit="1" customWidth="1"/>
    <col min="42" max="42" width="11.26171875" style="7" bestFit="1" customWidth="1"/>
    <col min="43" max="43" width="17.68359375" style="7" customWidth="1"/>
    <col min="44" max="44" width="8.68359375" style="7" bestFit="1" customWidth="1"/>
    <col min="45" max="16384" width="8.83984375" style="7"/>
  </cols>
  <sheetData>
    <row r="1" spans="1:45" s="76" customFormat="1">
      <c r="A1" s="85" t="s">
        <v>62</v>
      </c>
      <c r="B1" s="98" t="s">
        <v>134</v>
      </c>
      <c r="C1" s="85" t="s">
        <v>54</v>
      </c>
      <c r="D1" s="85" t="s">
        <v>55</v>
      </c>
      <c r="E1" s="85" t="s">
        <v>39</v>
      </c>
      <c r="F1" s="98" t="s">
        <v>57</v>
      </c>
      <c r="G1" s="85" t="s">
        <v>148</v>
      </c>
      <c r="H1" s="85" t="s">
        <v>122</v>
      </c>
      <c r="I1" s="85" t="s">
        <v>149</v>
      </c>
      <c r="J1" s="85" t="s">
        <v>19</v>
      </c>
      <c r="K1" s="85" t="s">
        <v>23</v>
      </c>
      <c r="L1" s="85" t="s">
        <v>22</v>
      </c>
      <c r="M1" s="85" t="s">
        <v>24</v>
      </c>
      <c r="N1" s="85" t="s">
        <v>0</v>
      </c>
      <c r="O1" s="85" t="s">
        <v>150</v>
      </c>
      <c r="P1" s="85" t="s">
        <v>151</v>
      </c>
      <c r="Q1" s="85" t="s">
        <v>152</v>
      </c>
      <c r="R1" s="85" t="s">
        <v>153</v>
      </c>
      <c r="S1" s="85" t="s">
        <v>154</v>
      </c>
      <c r="T1" s="85" t="s">
        <v>155</v>
      </c>
      <c r="U1" s="85" t="s">
        <v>156</v>
      </c>
      <c r="V1" s="85" t="s">
        <v>157</v>
      </c>
      <c r="W1" s="85" t="s">
        <v>20</v>
      </c>
      <c r="X1" s="101" t="s">
        <v>684</v>
      </c>
      <c r="Y1" s="101" t="s">
        <v>685</v>
      </c>
      <c r="Z1" s="101" t="s">
        <v>686</v>
      </c>
      <c r="AA1" s="101" t="s">
        <v>687</v>
      </c>
      <c r="AB1" s="101" t="s">
        <v>688</v>
      </c>
      <c r="AC1" s="101" t="s">
        <v>689</v>
      </c>
      <c r="AD1" s="101" t="s">
        <v>690</v>
      </c>
      <c r="AE1" s="101" t="s">
        <v>691</v>
      </c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1:45" s="78" customFormat="1">
      <c r="A2" s="81" t="s">
        <v>672</v>
      </c>
      <c r="B2" s="87" t="s">
        <v>199</v>
      </c>
      <c r="C2" s="78" t="s">
        <v>38</v>
      </c>
      <c r="D2" s="78" t="s">
        <v>166</v>
      </c>
      <c r="E2" s="87" t="str">
        <f t="shared" ref="E2:E6" si="0">CONCATENATE(B2,"_FIELD")</f>
        <v>MDX051-1_FIELD</v>
      </c>
      <c r="F2" s="87"/>
      <c r="G2" s="96" t="s">
        <v>158</v>
      </c>
      <c r="H2" s="95" t="s">
        <v>673</v>
      </c>
      <c r="J2" s="78" t="s">
        <v>198</v>
      </c>
      <c r="N2" s="96">
        <v>2017</v>
      </c>
      <c r="O2" s="78">
        <v>2019</v>
      </c>
      <c r="P2" s="46"/>
      <c r="Q2" s="46"/>
      <c r="U2" s="44"/>
      <c r="V2" s="44"/>
      <c r="X2" s="95">
        <v>27.002196130000002</v>
      </c>
      <c r="Y2" s="99">
        <v>87.360373710000005</v>
      </c>
      <c r="Z2" s="94">
        <v>159.00966360000001</v>
      </c>
      <c r="AA2" s="97">
        <v>0.834731534</v>
      </c>
      <c r="AB2" s="94">
        <v>1.0357001809999999</v>
      </c>
      <c r="AC2" s="94">
        <v>1.1916330070000001</v>
      </c>
      <c r="AD2" s="48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45" s="78" customFormat="1">
      <c r="A3" s="81" t="s">
        <v>672</v>
      </c>
      <c r="B3" s="87" t="s">
        <v>200</v>
      </c>
      <c r="C3" s="87" t="s">
        <v>38</v>
      </c>
      <c r="D3" s="87" t="s">
        <v>166</v>
      </c>
      <c r="E3" s="87" t="str">
        <f t="shared" si="0"/>
        <v>MDX051-10_FIELD</v>
      </c>
      <c r="F3" s="87"/>
      <c r="G3" s="96" t="s">
        <v>158</v>
      </c>
      <c r="H3" s="95" t="s">
        <v>673</v>
      </c>
      <c r="J3" s="87" t="s">
        <v>198</v>
      </c>
      <c r="N3" s="96">
        <v>2017</v>
      </c>
      <c r="O3" s="87">
        <v>2019</v>
      </c>
      <c r="P3" s="45"/>
      <c r="Q3" s="45"/>
      <c r="U3" s="44"/>
      <c r="V3" s="44"/>
      <c r="X3" s="95">
        <v>24.72036963</v>
      </c>
      <c r="Y3" s="99">
        <v>62.434362479999997</v>
      </c>
      <c r="Z3" s="94">
        <v>100.1696366</v>
      </c>
      <c r="AA3" s="97">
        <v>0.38985733700000003</v>
      </c>
      <c r="AB3" s="94">
        <v>1.2205044119999999</v>
      </c>
      <c r="AC3" s="94">
        <v>1.2360081839999999</v>
      </c>
      <c r="AD3" s="48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</row>
    <row r="4" spans="1:45" s="78" customFormat="1">
      <c r="A4" s="81" t="s">
        <v>672</v>
      </c>
      <c r="B4" s="87" t="s">
        <v>201</v>
      </c>
      <c r="C4" s="87" t="s">
        <v>38</v>
      </c>
      <c r="D4" s="87" t="s">
        <v>166</v>
      </c>
      <c r="E4" s="87" t="str">
        <f t="shared" si="0"/>
        <v>MDX051-11_FIELD</v>
      </c>
      <c r="F4" s="87"/>
      <c r="G4" s="96" t="s">
        <v>158</v>
      </c>
      <c r="H4" s="95" t="s">
        <v>673</v>
      </c>
      <c r="J4" s="87" t="s">
        <v>198</v>
      </c>
      <c r="N4" s="96">
        <v>2017</v>
      </c>
      <c r="O4" s="87">
        <v>2019</v>
      </c>
      <c r="P4" s="46"/>
      <c r="Q4" s="46"/>
      <c r="U4" s="44"/>
      <c r="V4" s="44"/>
      <c r="X4" s="95">
        <v>31.632770470000001</v>
      </c>
      <c r="Y4" s="99">
        <v>88.780279129999997</v>
      </c>
      <c r="Z4" s="94">
        <v>234.89822119999999</v>
      </c>
      <c r="AA4" s="97">
        <v>1.006956481</v>
      </c>
      <c r="AB4" s="94">
        <v>1.0013249129999999</v>
      </c>
      <c r="AC4" s="94">
        <v>1.27322533</v>
      </c>
      <c r="AD4" s="48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s="78" customFormat="1">
      <c r="A5" s="81" t="s">
        <v>672</v>
      </c>
      <c r="B5" s="87" t="s">
        <v>202</v>
      </c>
      <c r="C5" s="87" t="s">
        <v>38</v>
      </c>
      <c r="D5" s="87" t="s">
        <v>166</v>
      </c>
      <c r="E5" s="87" t="str">
        <f t="shared" si="0"/>
        <v>MDX051-12_FIELD</v>
      </c>
      <c r="F5" s="87"/>
      <c r="G5" s="96" t="s">
        <v>158</v>
      </c>
      <c r="H5" s="95" t="s">
        <v>673</v>
      </c>
      <c r="J5" s="87" t="s">
        <v>198</v>
      </c>
      <c r="N5" s="96">
        <v>2017</v>
      </c>
      <c r="O5" s="87">
        <v>2019</v>
      </c>
      <c r="P5" s="45"/>
      <c r="Q5" s="45"/>
      <c r="U5" s="44"/>
      <c r="V5" s="44"/>
      <c r="X5" s="95">
        <v>27.668858700000001</v>
      </c>
      <c r="Y5" s="99">
        <v>76.074611009999998</v>
      </c>
      <c r="Z5" s="94">
        <v>145.11279569999999</v>
      </c>
      <c r="AA5" s="97">
        <v>0.96316428899999995</v>
      </c>
      <c r="AB5" s="94">
        <v>1.3236668810000001</v>
      </c>
      <c r="AC5" s="94">
        <v>1.509571507</v>
      </c>
      <c r="AD5" s="48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</row>
    <row r="6" spans="1:45" s="78" customFormat="1">
      <c r="A6" s="81" t="s">
        <v>672</v>
      </c>
      <c r="B6" s="87" t="s">
        <v>203</v>
      </c>
      <c r="C6" s="87" t="s">
        <v>38</v>
      </c>
      <c r="D6" s="87" t="s">
        <v>166</v>
      </c>
      <c r="E6" s="87" t="str">
        <f t="shared" si="0"/>
        <v>MDX051-13_FIELD</v>
      </c>
      <c r="F6" s="87"/>
      <c r="G6" s="96" t="s">
        <v>158</v>
      </c>
      <c r="H6" s="95" t="s">
        <v>673</v>
      </c>
      <c r="J6" s="87" t="s">
        <v>198</v>
      </c>
      <c r="N6" s="96">
        <v>2017</v>
      </c>
      <c r="O6" s="87">
        <v>2019</v>
      </c>
      <c r="X6" s="97">
        <v>20.739310830000001</v>
      </c>
      <c r="Y6" s="97">
        <v>68.701755360000007</v>
      </c>
      <c r="Z6" s="97">
        <v>173.3238498</v>
      </c>
      <c r="AA6" s="97">
        <v>0.68756933200000003</v>
      </c>
      <c r="AB6" s="97">
        <v>1.354627714</v>
      </c>
      <c r="AC6" s="97">
        <v>1.2718062000000001</v>
      </c>
    </row>
    <row r="7" spans="1:45" s="78" customFormat="1">
      <c r="A7" s="81" t="s">
        <v>672</v>
      </c>
      <c r="B7" s="87" t="s">
        <v>204</v>
      </c>
      <c r="C7" s="87" t="s">
        <v>38</v>
      </c>
      <c r="D7" s="87" t="s">
        <v>166</v>
      </c>
      <c r="E7" s="78" t="str">
        <f>CONCATENATE(B7,"_FIELD")</f>
        <v>MDX051-15_FIELD</v>
      </c>
      <c r="F7" s="87"/>
      <c r="G7" s="96" t="s">
        <v>158</v>
      </c>
      <c r="H7" s="95" t="s">
        <v>673</v>
      </c>
      <c r="J7" s="87" t="s">
        <v>198</v>
      </c>
      <c r="N7" s="96">
        <v>2017</v>
      </c>
      <c r="O7" s="87">
        <v>2019</v>
      </c>
      <c r="X7" s="97">
        <v>16.65295055</v>
      </c>
      <c r="Y7" s="97">
        <v>55.381030209999999</v>
      </c>
      <c r="Z7" s="97">
        <v>108.0566415</v>
      </c>
      <c r="AA7" s="97">
        <v>1.1089033660000001</v>
      </c>
      <c r="AB7" s="97">
        <v>0.94148613400000003</v>
      </c>
      <c r="AC7" s="97">
        <v>1.1872983319999999</v>
      </c>
    </row>
    <row r="8" spans="1:45" s="78" customFormat="1">
      <c r="A8" s="81" t="s">
        <v>672</v>
      </c>
      <c r="B8" s="87" t="s">
        <v>205</v>
      </c>
      <c r="C8" s="87" t="s">
        <v>38</v>
      </c>
      <c r="D8" s="87" t="s">
        <v>166</v>
      </c>
      <c r="E8" s="87" t="str">
        <f t="shared" ref="E8:E9" si="1">CONCATENATE(B8,"_FIELD")</f>
        <v>MDX051-16_FIELD</v>
      </c>
      <c r="F8" s="87"/>
      <c r="G8" s="96" t="s">
        <v>158</v>
      </c>
      <c r="H8" s="95" t="s">
        <v>673</v>
      </c>
      <c r="J8" s="87" t="s">
        <v>198</v>
      </c>
      <c r="N8" s="96">
        <v>2017</v>
      </c>
      <c r="O8" s="87">
        <v>2019</v>
      </c>
      <c r="X8" s="97">
        <v>23.316944159999998</v>
      </c>
      <c r="Y8" s="97">
        <v>60.868272040000001</v>
      </c>
      <c r="Z8" s="97">
        <v>124.925532</v>
      </c>
      <c r="AA8" s="97">
        <v>0.66635536500000003</v>
      </c>
      <c r="AB8" s="97">
        <v>1.366632055</v>
      </c>
      <c r="AC8" s="97">
        <v>1.4060396639999999</v>
      </c>
    </row>
    <row r="9" spans="1:45" s="78" customFormat="1">
      <c r="A9" s="81" t="s">
        <v>672</v>
      </c>
      <c r="B9" s="87" t="s">
        <v>206</v>
      </c>
      <c r="C9" s="87" t="s">
        <v>38</v>
      </c>
      <c r="D9" s="87" t="s">
        <v>166</v>
      </c>
      <c r="E9" s="87" t="str">
        <f t="shared" si="1"/>
        <v>MDX051-17_FIELD</v>
      </c>
      <c r="F9" s="87"/>
      <c r="G9" s="96" t="s">
        <v>158</v>
      </c>
      <c r="H9" s="95" t="s">
        <v>673</v>
      </c>
      <c r="J9" s="87" t="s">
        <v>198</v>
      </c>
      <c r="N9" s="96">
        <v>2017</v>
      </c>
      <c r="O9" s="87">
        <v>2019</v>
      </c>
      <c r="X9" s="97">
        <v>31.65492455</v>
      </c>
      <c r="Y9" s="97">
        <v>91.13301294</v>
      </c>
      <c r="Z9" s="97">
        <v>210.35374179999999</v>
      </c>
      <c r="AA9" s="97">
        <v>1.221680608</v>
      </c>
      <c r="AB9" s="97">
        <v>0.80120027100000002</v>
      </c>
      <c r="AC9" s="97">
        <v>1.166929799</v>
      </c>
    </row>
    <row r="10" spans="1:45" s="78" customFormat="1">
      <c r="A10" s="81" t="s">
        <v>672</v>
      </c>
      <c r="B10" s="87" t="s">
        <v>207</v>
      </c>
      <c r="C10" s="87" t="s">
        <v>38</v>
      </c>
      <c r="D10" s="87" t="s">
        <v>166</v>
      </c>
      <c r="E10" s="87" t="str">
        <f>CONCATENATE(B10,"_FIELD")</f>
        <v>MDX051-18_FIELD</v>
      </c>
      <c r="F10" s="87"/>
      <c r="G10" s="96" t="s">
        <v>158</v>
      </c>
      <c r="H10" s="95" t="s">
        <v>673</v>
      </c>
      <c r="J10" s="87" t="s">
        <v>198</v>
      </c>
      <c r="N10" s="96">
        <v>2017</v>
      </c>
      <c r="O10" s="87">
        <v>2019</v>
      </c>
      <c r="X10" s="97">
        <v>45.60590371</v>
      </c>
      <c r="Y10" s="97">
        <v>141.26757420000001</v>
      </c>
      <c r="Z10" s="97">
        <v>267.87324430000001</v>
      </c>
      <c r="AA10" s="97">
        <v>0.72313174199999997</v>
      </c>
      <c r="AB10" s="97">
        <v>1.289454954</v>
      </c>
      <c r="AC10" s="97">
        <v>1.200424449</v>
      </c>
    </row>
    <row r="11" spans="1:45">
      <c r="A11" s="81" t="s">
        <v>672</v>
      </c>
      <c r="B11" s="87" t="s">
        <v>208</v>
      </c>
      <c r="C11" s="87" t="s">
        <v>38</v>
      </c>
      <c r="D11" s="87" t="s">
        <v>166</v>
      </c>
      <c r="E11" s="87" t="str">
        <f t="shared" ref="E11:E74" si="2">CONCATENATE(B11,"_FIELD")</f>
        <v>MDX051-19_FIELD</v>
      </c>
      <c r="G11" s="96" t="s">
        <v>158</v>
      </c>
      <c r="H11" s="95" t="s">
        <v>673</v>
      </c>
      <c r="J11" s="87" t="s">
        <v>198</v>
      </c>
      <c r="N11" s="96">
        <v>2017</v>
      </c>
      <c r="O11" s="87">
        <v>2019</v>
      </c>
      <c r="X11" s="97">
        <v>33.506110249999999</v>
      </c>
      <c r="Y11" s="97">
        <v>71.550469820000004</v>
      </c>
      <c r="Z11" s="97">
        <v>173.11836550000001</v>
      </c>
      <c r="AA11" s="80">
        <v>1.0318179439999999</v>
      </c>
      <c r="AB11" s="97">
        <v>0.87693409899999997</v>
      </c>
      <c r="AC11" s="97">
        <v>1.2954600000000001</v>
      </c>
    </row>
    <row r="12" spans="1:45">
      <c r="A12" s="81" t="s">
        <v>672</v>
      </c>
      <c r="B12" s="100" t="s">
        <v>209</v>
      </c>
      <c r="C12" s="87" t="s">
        <v>38</v>
      </c>
      <c r="D12" s="87" t="s">
        <v>166</v>
      </c>
      <c r="E12" s="87" t="str">
        <f t="shared" si="2"/>
        <v>MDX051-2_FIELD</v>
      </c>
      <c r="G12" s="96" t="s">
        <v>158</v>
      </c>
      <c r="H12" s="95" t="s">
        <v>673</v>
      </c>
      <c r="J12" s="87" t="s">
        <v>198</v>
      </c>
      <c r="N12" s="96">
        <v>2017</v>
      </c>
      <c r="O12" s="87">
        <v>2019</v>
      </c>
      <c r="X12" s="97">
        <v>27.199633169999998</v>
      </c>
      <c r="Y12" s="97">
        <v>86.647819839999997</v>
      </c>
      <c r="Z12" s="97">
        <v>160.7908214</v>
      </c>
      <c r="AA12" s="80">
        <v>1.2124960330000001</v>
      </c>
      <c r="AB12" s="97">
        <v>1.014339495</v>
      </c>
      <c r="AC12" s="97">
        <v>1.418875924</v>
      </c>
    </row>
    <row r="13" spans="1:45">
      <c r="A13" s="81" t="s">
        <v>672</v>
      </c>
      <c r="B13" s="100" t="s">
        <v>210</v>
      </c>
      <c r="C13" s="87" t="s">
        <v>38</v>
      </c>
      <c r="D13" s="87" t="s">
        <v>166</v>
      </c>
      <c r="E13" s="87" t="str">
        <f t="shared" si="2"/>
        <v>MDX051-20_FIELD</v>
      </c>
      <c r="G13" s="96" t="s">
        <v>158</v>
      </c>
      <c r="H13" s="95" t="s">
        <v>673</v>
      </c>
      <c r="J13" s="87" t="s">
        <v>198</v>
      </c>
      <c r="N13" s="96">
        <v>2017</v>
      </c>
      <c r="O13" s="87">
        <v>2019</v>
      </c>
      <c r="X13" s="97">
        <v>38.36708325</v>
      </c>
      <c r="Y13" s="97">
        <v>95.395940589999995</v>
      </c>
      <c r="Z13" s="97">
        <v>165.53869589999999</v>
      </c>
      <c r="AA13" s="80">
        <v>0.56615448199999996</v>
      </c>
      <c r="AB13" s="97">
        <v>1.428948887</v>
      </c>
      <c r="AC13" s="97">
        <v>1.278911651</v>
      </c>
    </row>
    <row r="14" spans="1:45">
      <c r="A14" s="81" t="s">
        <v>672</v>
      </c>
      <c r="B14" s="100" t="s">
        <v>211</v>
      </c>
      <c r="C14" s="87" t="s">
        <v>38</v>
      </c>
      <c r="D14" s="87" t="s">
        <v>166</v>
      </c>
      <c r="E14" s="87" t="str">
        <f t="shared" si="2"/>
        <v>MDX051-21_FIELD</v>
      </c>
      <c r="G14" s="96" t="s">
        <v>158</v>
      </c>
      <c r="H14" s="95" t="s">
        <v>673</v>
      </c>
      <c r="J14" s="87" t="s">
        <v>198</v>
      </c>
      <c r="N14" s="96">
        <v>2017</v>
      </c>
      <c r="O14" s="87">
        <v>2019</v>
      </c>
      <c r="X14" s="97">
        <v>38.009566110000002</v>
      </c>
      <c r="Y14" s="97">
        <v>111.0516725</v>
      </c>
      <c r="Z14" s="97">
        <v>225.52050159999999</v>
      </c>
      <c r="AA14" s="80">
        <v>0.63779684199999997</v>
      </c>
      <c r="AB14" s="97">
        <v>1.2413965360000001</v>
      </c>
      <c r="AC14" s="97">
        <v>1.401900317</v>
      </c>
    </row>
    <row r="15" spans="1:45">
      <c r="A15" s="81" t="s">
        <v>672</v>
      </c>
      <c r="B15" s="100" t="s">
        <v>212</v>
      </c>
      <c r="C15" s="87" t="s">
        <v>38</v>
      </c>
      <c r="D15" s="87" t="s">
        <v>166</v>
      </c>
      <c r="E15" s="87" t="str">
        <f t="shared" si="2"/>
        <v>MDX051-22_FIELD</v>
      </c>
      <c r="G15" s="96" t="s">
        <v>158</v>
      </c>
      <c r="H15" s="95" t="s">
        <v>673</v>
      </c>
      <c r="J15" s="87" t="s">
        <v>198</v>
      </c>
      <c r="N15" s="96">
        <v>2017</v>
      </c>
      <c r="O15" s="87">
        <v>2019</v>
      </c>
      <c r="X15" s="97">
        <v>32.947722570000003</v>
      </c>
      <c r="Y15" s="97">
        <v>75.40086092</v>
      </c>
      <c r="Z15" s="97">
        <v>193.8541865</v>
      </c>
      <c r="AA15" s="80">
        <v>0.84253929699999996</v>
      </c>
      <c r="AB15" s="97">
        <v>1.0919655939999999</v>
      </c>
      <c r="AC15" s="97">
        <v>1.2123158380000001</v>
      </c>
    </row>
    <row r="16" spans="1:45">
      <c r="A16" s="81" t="s">
        <v>672</v>
      </c>
      <c r="B16" s="100" t="s">
        <v>213</v>
      </c>
      <c r="C16" s="87" t="s">
        <v>38</v>
      </c>
      <c r="D16" s="87" t="s">
        <v>166</v>
      </c>
      <c r="E16" s="87" t="str">
        <f t="shared" si="2"/>
        <v>MDX051-23_FIELD</v>
      </c>
      <c r="G16" s="96" t="s">
        <v>158</v>
      </c>
      <c r="H16" s="95" t="s">
        <v>673</v>
      </c>
      <c r="J16" s="87" t="s">
        <v>198</v>
      </c>
      <c r="N16" s="96">
        <v>2017</v>
      </c>
      <c r="O16" s="87">
        <v>2019</v>
      </c>
      <c r="X16" s="97">
        <v>23.385349380000001</v>
      </c>
      <c r="Y16" s="97">
        <v>61.54823966</v>
      </c>
      <c r="Z16" s="97">
        <v>142.5409899</v>
      </c>
      <c r="AA16" s="80">
        <v>1.1385973309999999</v>
      </c>
      <c r="AB16" s="97">
        <v>0.64815864099999998</v>
      </c>
      <c r="AC16" s="97">
        <v>1.251375994</v>
      </c>
    </row>
    <row r="17" spans="1:29">
      <c r="A17" s="81" t="s">
        <v>672</v>
      </c>
      <c r="B17" s="100" t="s">
        <v>214</v>
      </c>
      <c r="C17" s="87" t="s">
        <v>38</v>
      </c>
      <c r="D17" s="87" t="s">
        <v>166</v>
      </c>
      <c r="E17" s="87" t="str">
        <f t="shared" si="2"/>
        <v>MDX051-24_FIELD</v>
      </c>
      <c r="G17" s="96" t="s">
        <v>158</v>
      </c>
      <c r="H17" s="95" t="s">
        <v>673</v>
      </c>
      <c r="J17" s="87" t="s">
        <v>198</v>
      </c>
      <c r="N17" s="96">
        <v>2017</v>
      </c>
      <c r="O17" s="87">
        <v>2019</v>
      </c>
      <c r="X17" s="97">
        <v>17.448406309999999</v>
      </c>
      <c r="Y17" s="97">
        <v>75.234560889999997</v>
      </c>
      <c r="Z17" s="97">
        <v>144.53901769999999</v>
      </c>
      <c r="AA17" s="80">
        <v>0.87734215100000001</v>
      </c>
      <c r="AB17" s="97">
        <v>1.1057922229999999</v>
      </c>
      <c r="AC17" s="97">
        <v>1.231532837</v>
      </c>
    </row>
    <row r="18" spans="1:29">
      <c r="A18" s="81" t="s">
        <v>672</v>
      </c>
      <c r="B18" s="100" t="s">
        <v>215</v>
      </c>
      <c r="C18" s="87" t="s">
        <v>38</v>
      </c>
      <c r="D18" s="87" t="s">
        <v>166</v>
      </c>
      <c r="E18" s="87" t="str">
        <f t="shared" si="2"/>
        <v>MDX051-25_FIELD</v>
      </c>
      <c r="G18" s="96" t="s">
        <v>158</v>
      </c>
      <c r="H18" s="95" t="s">
        <v>673</v>
      </c>
      <c r="J18" s="87" t="s">
        <v>198</v>
      </c>
      <c r="N18" s="96">
        <v>2017</v>
      </c>
      <c r="O18" s="87">
        <v>2019</v>
      </c>
      <c r="X18" s="97">
        <v>30.083508909999999</v>
      </c>
      <c r="Y18" s="97">
        <v>122.35742569999999</v>
      </c>
      <c r="Z18" s="97">
        <v>261.54331810000002</v>
      </c>
      <c r="AA18" s="80">
        <v>0.74120697800000002</v>
      </c>
      <c r="AB18" s="97">
        <v>1.2569454390000001</v>
      </c>
      <c r="AC18" s="97">
        <v>1.3738938089999999</v>
      </c>
    </row>
    <row r="19" spans="1:29">
      <c r="A19" s="81" t="s">
        <v>672</v>
      </c>
      <c r="B19" s="100" t="s">
        <v>216</v>
      </c>
      <c r="C19" s="87" t="s">
        <v>38</v>
      </c>
      <c r="D19" s="87" t="s">
        <v>166</v>
      </c>
      <c r="E19" s="87" t="str">
        <f t="shared" si="2"/>
        <v>MDX051-26_FIELD</v>
      </c>
      <c r="G19" s="96" t="s">
        <v>158</v>
      </c>
      <c r="H19" s="95" t="s">
        <v>673</v>
      </c>
      <c r="J19" s="87" t="s">
        <v>198</v>
      </c>
      <c r="N19" s="96">
        <v>2017</v>
      </c>
      <c r="O19" s="87">
        <v>2019</v>
      </c>
      <c r="X19" s="97">
        <v>31.014670330000001</v>
      </c>
      <c r="Y19" s="97">
        <v>116.7783807</v>
      </c>
      <c r="Z19" s="97">
        <v>256.7292291</v>
      </c>
      <c r="AA19" s="80">
        <v>0.79245547999999999</v>
      </c>
      <c r="AB19" s="97">
        <v>1.2613513080000001</v>
      </c>
      <c r="AC19" s="97">
        <v>1.2126100630000001</v>
      </c>
    </row>
    <row r="20" spans="1:29">
      <c r="A20" s="81" t="s">
        <v>672</v>
      </c>
      <c r="B20" s="100" t="s">
        <v>217</v>
      </c>
      <c r="C20" s="87" t="s">
        <v>38</v>
      </c>
      <c r="D20" s="87" t="s">
        <v>166</v>
      </c>
      <c r="E20" s="87" t="str">
        <f t="shared" si="2"/>
        <v>MDX051-27_FIELD</v>
      </c>
      <c r="G20" s="96" t="s">
        <v>158</v>
      </c>
      <c r="H20" s="95" t="s">
        <v>673</v>
      </c>
      <c r="J20" s="87" t="s">
        <v>198</v>
      </c>
      <c r="N20" s="96">
        <v>2017</v>
      </c>
      <c r="O20" s="87">
        <v>2019</v>
      </c>
      <c r="X20" s="97">
        <v>38.350438250000003</v>
      </c>
      <c r="Y20" s="97">
        <v>85.058066409999995</v>
      </c>
      <c r="Z20" s="97">
        <v>154.37882999999999</v>
      </c>
      <c r="AA20" s="80">
        <v>0.799358291</v>
      </c>
      <c r="AB20" s="97">
        <v>1.123123262</v>
      </c>
      <c r="AC20" s="97">
        <v>1.3312049610000001</v>
      </c>
    </row>
    <row r="21" spans="1:29">
      <c r="A21" s="81" t="s">
        <v>672</v>
      </c>
      <c r="B21" s="100" t="s">
        <v>218</v>
      </c>
      <c r="C21" s="87" t="s">
        <v>38</v>
      </c>
      <c r="D21" s="87" t="s">
        <v>166</v>
      </c>
      <c r="E21" s="87" t="str">
        <f t="shared" si="2"/>
        <v>MDX051-28_FIELD</v>
      </c>
      <c r="G21" s="96" t="s">
        <v>158</v>
      </c>
      <c r="H21" s="95" t="s">
        <v>673</v>
      </c>
      <c r="J21" s="87" t="s">
        <v>198</v>
      </c>
      <c r="N21" s="96">
        <v>2017</v>
      </c>
      <c r="O21" s="87">
        <v>2019</v>
      </c>
      <c r="X21" s="97">
        <v>20.589653210000002</v>
      </c>
      <c r="Y21" s="97">
        <v>82.710787780000004</v>
      </c>
      <c r="Z21" s="97">
        <v>192.89089519999999</v>
      </c>
      <c r="AA21" s="80">
        <v>1.157004623</v>
      </c>
      <c r="AB21" s="97">
        <v>0.86173009899999997</v>
      </c>
      <c r="AC21" s="97">
        <v>1.3110764930000001</v>
      </c>
    </row>
    <row r="22" spans="1:29">
      <c r="A22" s="81" t="s">
        <v>672</v>
      </c>
      <c r="B22" s="100" t="s">
        <v>219</v>
      </c>
      <c r="C22" s="87" t="s">
        <v>38</v>
      </c>
      <c r="D22" s="87" t="s">
        <v>166</v>
      </c>
      <c r="E22" s="87" t="str">
        <f t="shared" si="2"/>
        <v>MDX051-29_FIELD</v>
      </c>
      <c r="G22" s="96" t="s">
        <v>158</v>
      </c>
      <c r="H22" s="95" t="s">
        <v>673</v>
      </c>
      <c r="J22" s="87" t="s">
        <v>198</v>
      </c>
      <c r="N22" s="96">
        <v>2017</v>
      </c>
      <c r="O22" s="87">
        <v>2019</v>
      </c>
      <c r="X22" s="97">
        <v>31.440749740000001</v>
      </c>
      <c r="Y22" s="97">
        <v>101.9739307</v>
      </c>
      <c r="Z22" s="97">
        <v>237.48238710000001</v>
      </c>
      <c r="AA22" s="80">
        <v>0.58557653200000004</v>
      </c>
      <c r="AB22" s="97">
        <v>1.369288619</v>
      </c>
      <c r="AC22" s="97">
        <v>1.323797243</v>
      </c>
    </row>
    <row r="23" spans="1:29">
      <c r="A23" s="81" t="s">
        <v>672</v>
      </c>
      <c r="B23" s="100" t="s">
        <v>220</v>
      </c>
      <c r="C23" s="87" t="s">
        <v>38</v>
      </c>
      <c r="D23" s="87" t="s">
        <v>166</v>
      </c>
      <c r="E23" s="87" t="str">
        <f t="shared" si="2"/>
        <v>MDX051-3_FIELD</v>
      </c>
      <c r="G23" s="96" t="s">
        <v>158</v>
      </c>
      <c r="H23" s="95" t="s">
        <v>673</v>
      </c>
      <c r="J23" s="87" t="s">
        <v>198</v>
      </c>
      <c r="N23" s="96">
        <v>2017</v>
      </c>
      <c r="O23" s="87">
        <v>2019</v>
      </c>
      <c r="X23" s="97">
        <v>30.387683880000001</v>
      </c>
      <c r="Y23" s="97">
        <v>85.780106189999998</v>
      </c>
      <c r="Z23" s="97">
        <v>143.94015020000001</v>
      </c>
      <c r="AA23" s="80">
        <v>0.77554562599999999</v>
      </c>
      <c r="AB23" s="97">
        <v>1.197768333</v>
      </c>
      <c r="AC23" s="97">
        <v>1.281328555</v>
      </c>
    </row>
    <row r="24" spans="1:29">
      <c r="A24" s="81" t="s">
        <v>672</v>
      </c>
      <c r="B24" s="100" t="s">
        <v>221</v>
      </c>
      <c r="C24" s="87" t="s">
        <v>38</v>
      </c>
      <c r="D24" s="87" t="s">
        <v>166</v>
      </c>
      <c r="E24" s="87" t="str">
        <f t="shared" si="2"/>
        <v>MDX051-30_FIELD</v>
      </c>
      <c r="G24" s="96" t="s">
        <v>158</v>
      </c>
      <c r="H24" s="95" t="s">
        <v>673</v>
      </c>
      <c r="J24" s="87" t="s">
        <v>198</v>
      </c>
      <c r="N24" s="96">
        <v>2017</v>
      </c>
      <c r="O24" s="87">
        <v>2019</v>
      </c>
      <c r="X24" s="97">
        <v>32.388185620000002</v>
      </c>
      <c r="Y24" s="97">
        <v>106.4597201</v>
      </c>
      <c r="Z24" s="97">
        <v>181.2811955</v>
      </c>
      <c r="AA24" s="80">
        <v>0.58695504099999996</v>
      </c>
      <c r="AB24" s="97">
        <v>1.2364974120000001</v>
      </c>
      <c r="AC24" s="97">
        <v>1.2528051600000001</v>
      </c>
    </row>
    <row r="25" spans="1:29">
      <c r="A25" s="81" t="s">
        <v>672</v>
      </c>
      <c r="B25" s="100" t="s">
        <v>222</v>
      </c>
      <c r="C25" s="87" t="s">
        <v>38</v>
      </c>
      <c r="D25" s="87" t="s">
        <v>166</v>
      </c>
      <c r="E25" s="87" t="str">
        <f t="shared" si="2"/>
        <v>MDX051-31_FIELD</v>
      </c>
      <c r="G25" s="96" t="s">
        <v>158</v>
      </c>
      <c r="H25" s="95" t="s">
        <v>673</v>
      </c>
      <c r="J25" s="87" t="s">
        <v>198</v>
      </c>
      <c r="N25" s="96">
        <v>2017</v>
      </c>
      <c r="O25" s="87">
        <v>2019</v>
      </c>
      <c r="X25" s="97">
        <v>31.518188850000001</v>
      </c>
      <c r="Y25" s="97">
        <v>77.884336149999996</v>
      </c>
      <c r="Z25" s="97">
        <v>162.98727170000001</v>
      </c>
      <c r="AA25" s="80">
        <v>1.2662596429999999</v>
      </c>
      <c r="AB25" s="97">
        <v>0.871887937</v>
      </c>
      <c r="AC25" s="97">
        <v>1.3817961059999999</v>
      </c>
    </row>
    <row r="26" spans="1:29">
      <c r="A26" s="81" t="s">
        <v>672</v>
      </c>
      <c r="B26" s="100" t="s">
        <v>223</v>
      </c>
      <c r="C26" s="87" t="s">
        <v>38</v>
      </c>
      <c r="D26" s="87" t="s">
        <v>166</v>
      </c>
      <c r="E26" s="87" t="str">
        <f t="shared" si="2"/>
        <v>MDX051-32_FIELD</v>
      </c>
      <c r="G26" s="96" t="s">
        <v>158</v>
      </c>
      <c r="H26" s="95" t="s">
        <v>673</v>
      </c>
      <c r="J26" s="87" t="s">
        <v>198</v>
      </c>
      <c r="N26" s="96">
        <v>2017</v>
      </c>
      <c r="O26" s="87">
        <v>2019</v>
      </c>
      <c r="X26" s="97">
        <v>38.710737770000001</v>
      </c>
      <c r="Y26" s="97">
        <v>164.60388370000001</v>
      </c>
      <c r="Z26" s="97">
        <v>323.58972920000002</v>
      </c>
      <c r="AA26" s="80">
        <v>0.81414931099999999</v>
      </c>
      <c r="AB26" s="97">
        <v>1.1380664979999999</v>
      </c>
      <c r="AC26" s="97">
        <v>1.424789182</v>
      </c>
    </row>
    <row r="27" spans="1:29">
      <c r="A27" s="81" t="s">
        <v>672</v>
      </c>
      <c r="B27" s="100" t="s">
        <v>224</v>
      </c>
      <c r="C27" s="87" t="s">
        <v>38</v>
      </c>
      <c r="D27" s="87" t="s">
        <v>166</v>
      </c>
      <c r="E27" s="87" t="str">
        <f t="shared" si="2"/>
        <v>MDX051-33_FIELD</v>
      </c>
      <c r="G27" s="96" t="s">
        <v>158</v>
      </c>
      <c r="H27" s="95" t="s">
        <v>673</v>
      </c>
      <c r="J27" s="87" t="s">
        <v>198</v>
      </c>
      <c r="N27" s="96">
        <v>2017</v>
      </c>
      <c r="O27" s="87">
        <v>2019</v>
      </c>
      <c r="X27" s="97">
        <v>66.453371279999999</v>
      </c>
      <c r="Y27" s="97">
        <v>119.1681521</v>
      </c>
      <c r="Z27" s="97">
        <v>281.51136000000002</v>
      </c>
      <c r="AA27" s="80">
        <v>1.3039611010000001</v>
      </c>
      <c r="AB27" s="97">
        <v>0.90774738799999999</v>
      </c>
      <c r="AC27" s="97">
        <v>1.4707200010000001</v>
      </c>
    </row>
    <row r="28" spans="1:29">
      <c r="A28" s="81" t="s">
        <v>672</v>
      </c>
      <c r="B28" s="100" t="s">
        <v>225</v>
      </c>
      <c r="C28" s="87" t="s">
        <v>38</v>
      </c>
      <c r="D28" s="87" t="s">
        <v>166</v>
      </c>
      <c r="E28" s="87" t="str">
        <f t="shared" si="2"/>
        <v>MDX051-34_FIELD</v>
      </c>
      <c r="G28" s="96" t="s">
        <v>158</v>
      </c>
      <c r="H28" s="95" t="s">
        <v>673</v>
      </c>
      <c r="J28" s="87" t="s">
        <v>198</v>
      </c>
      <c r="N28" s="96">
        <v>2017</v>
      </c>
      <c r="O28" s="87">
        <v>2019</v>
      </c>
      <c r="X28" s="97">
        <v>21.593843459999999</v>
      </c>
      <c r="Y28" s="97">
        <v>69.261696430000001</v>
      </c>
      <c r="Z28" s="97">
        <v>205.97375980000001</v>
      </c>
      <c r="AA28" s="80">
        <v>0.98103245900000002</v>
      </c>
      <c r="AB28" s="97">
        <v>0.90778759099999995</v>
      </c>
      <c r="AC28" s="97">
        <v>1.4210783170000001</v>
      </c>
    </row>
    <row r="29" spans="1:29">
      <c r="A29" s="81" t="s">
        <v>672</v>
      </c>
      <c r="B29" s="100" t="s">
        <v>226</v>
      </c>
      <c r="C29" s="87" t="s">
        <v>38</v>
      </c>
      <c r="D29" s="87" t="s">
        <v>166</v>
      </c>
      <c r="E29" s="87" t="str">
        <f t="shared" si="2"/>
        <v>MDX051-35_FIELD</v>
      </c>
      <c r="G29" s="96" t="s">
        <v>158</v>
      </c>
      <c r="H29" s="95" t="s">
        <v>673</v>
      </c>
      <c r="J29" s="87" t="s">
        <v>198</v>
      </c>
      <c r="N29" s="96">
        <v>2017</v>
      </c>
      <c r="O29" s="87">
        <v>2019</v>
      </c>
      <c r="X29" s="97">
        <v>26.744037519999999</v>
      </c>
      <c r="Y29" s="97">
        <v>64.786289969999999</v>
      </c>
      <c r="Z29" s="97">
        <v>150.10017439999999</v>
      </c>
      <c r="AA29" s="80">
        <v>1.1168484750000001</v>
      </c>
      <c r="AB29" s="97">
        <v>1.042004529</v>
      </c>
      <c r="AC29" s="97">
        <v>1.505304113</v>
      </c>
    </row>
    <row r="30" spans="1:29">
      <c r="A30" s="81" t="s">
        <v>672</v>
      </c>
      <c r="B30" s="100" t="s">
        <v>227</v>
      </c>
      <c r="C30" s="87" t="s">
        <v>38</v>
      </c>
      <c r="D30" s="87" t="s">
        <v>166</v>
      </c>
      <c r="E30" s="87" t="str">
        <f t="shared" si="2"/>
        <v>MDX051-36_FIELD</v>
      </c>
      <c r="G30" s="96" t="s">
        <v>158</v>
      </c>
      <c r="H30" s="95" t="s">
        <v>673</v>
      </c>
      <c r="J30" s="87" t="s">
        <v>198</v>
      </c>
      <c r="N30" s="96">
        <v>2017</v>
      </c>
      <c r="O30" s="87">
        <v>2019</v>
      </c>
      <c r="X30" s="97">
        <v>28.288017960000001</v>
      </c>
      <c r="Y30" s="97">
        <v>105.38098170000001</v>
      </c>
      <c r="Z30" s="97">
        <v>206.5355587</v>
      </c>
      <c r="AA30" s="80">
        <v>0.39126798099999999</v>
      </c>
      <c r="AB30" s="97">
        <v>1.418291814</v>
      </c>
      <c r="AC30" s="97">
        <v>1.171438679</v>
      </c>
    </row>
    <row r="31" spans="1:29">
      <c r="A31" s="81" t="s">
        <v>672</v>
      </c>
      <c r="B31" s="100" t="s">
        <v>228</v>
      </c>
      <c r="C31" s="87" t="s">
        <v>38</v>
      </c>
      <c r="D31" s="87" t="s">
        <v>166</v>
      </c>
      <c r="E31" s="87" t="str">
        <f t="shared" si="2"/>
        <v>MDX051-37_FIELD</v>
      </c>
      <c r="G31" s="96" t="s">
        <v>158</v>
      </c>
      <c r="H31" s="95" t="s">
        <v>673</v>
      </c>
      <c r="J31" s="87" t="s">
        <v>198</v>
      </c>
      <c r="N31" s="96">
        <v>2017</v>
      </c>
      <c r="O31" s="87">
        <v>2019</v>
      </c>
      <c r="X31" s="97">
        <v>29.216173250000001</v>
      </c>
      <c r="Y31" s="97">
        <v>87.478111749999997</v>
      </c>
      <c r="Z31" s="97">
        <v>158.37814259999999</v>
      </c>
      <c r="AA31" s="80">
        <v>0.478009674</v>
      </c>
      <c r="AB31" s="97">
        <v>1.4227726940000001</v>
      </c>
      <c r="AC31" s="97">
        <v>1.2860253850000001</v>
      </c>
    </row>
    <row r="32" spans="1:29">
      <c r="A32" s="81" t="s">
        <v>672</v>
      </c>
      <c r="B32" s="100" t="s">
        <v>229</v>
      </c>
      <c r="C32" s="87" t="s">
        <v>38</v>
      </c>
      <c r="D32" s="87" t="s">
        <v>166</v>
      </c>
      <c r="E32" s="87" t="str">
        <f t="shared" si="2"/>
        <v>MDX051-38_FIELD</v>
      </c>
      <c r="G32" s="96" t="s">
        <v>158</v>
      </c>
      <c r="H32" s="95" t="s">
        <v>673</v>
      </c>
      <c r="J32" s="87" t="s">
        <v>198</v>
      </c>
      <c r="N32" s="96">
        <v>2017</v>
      </c>
      <c r="O32" s="87">
        <v>2019</v>
      </c>
      <c r="X32" s="97">
        <v>44.098714129999998</v>
      </c>
      <c r="Y32" s="97">
        <v>104.9447157</v>
      </c>
      <c r="Z32" s="97">
        <v>282.98902679999998</v>
      </c>
      <c r="AA32" s="80">
        <v>0.45972215700000002</v>
      </c>
      <c r="AB32" s="97">
        <v>1.4980192189999999</v>
      </c>
      <c r="AC32" s="97">
        <v>1.326530067</v>
      </c>
    </row>
    <row r="33" spans="1:29">
      <c r="A33" s="81" t="s">
        <v>672</v>
      </c>
      <c r="B33" s="100" t="s">
        <v>230</v>
      </c>
      <c r="C33" s="87" t="s">
        <v>38</v>
      </c>
      <c r="D33" s="87" t="s">
        <v>166</v>
      </c>
      <c r="E33" s="87" t="str">
        <f t="shared" si="2"/>
        <v>MDX051-39_FIELD</v>
      </c>
      <c r="G33" s="96" t="s">
        <v>158</v>
      </c>
      <c r="H33" s="95" t="s">
        <v>673</v>
      </c>
      <c r="J33" s="87" t="s">
        <v>198</v>
      </c>
      <c r="N33" s="96">
        <v>2017</v>
      </c>
      <c r="O33" s="87">
        <v>2019</v>
      </c>
      <c r="X33" s="97">
        <v>44.045243399999997</v>
      </c>
      <c r="Y33" s="97">
        <v>161.14258219999999</v>
      </c>
      <c r="Z33" s="97">
        <v>345.15712200000002</v>
      </c>
      <c r="AA33" s="80">
        <v>0.52458523800000001</v>
      </c>
      <c r="AB33" s="97">
        <v>1.398269014</v>
      </c>
      <c r="AC33" s="97">
        <v>1.3511585669999999</v>
      </c>
    </row>
    <row r="34" spans="1:29">
      <c r="A34" s="81" t="s">
        <v>672</v>
      </c>
      <c r="B34" s="100" t="s">
        <v>231</v>
      </c>
      <c r="C34" s="87" t="s">
        <v>38</v>
      </c>
      <c r="D34" s="87" t="s">
        <v>166</v>
      </c>
      <c r="E34" s="87" t="str">
        <f t="shared" si="2"/>
        <v>MDX051-4_FIELD</v>
      </c>
      <c r="G34" s="96" t="s">
        <v>158</v>
      </c>
      <c r="H34" s="95" t="s">
        <v>673</v>
      </c>
      <c r="J34" s="87" t="s">
        <v>198</v>
      </c>
      <c r="N34" s="96">
        <v>2017</v>
      </c>
      <c r="O34" s="87">
        <v>2019</v>
      </c>
      <c r="X34" s="97">
        <v>28.767884930000001</v>
      </c>
      <c r="Y34" s="97">
        <v>86.702096740000002</v>
      </c>
      <c r="Z34" s="97">
        <v>106.9216472</v>
      </c>
      <c r="AA34" s="80">
        <v>0.85682557199999998</v>
      </c>
      <c r="AB34" s="97">
        <v>1.2883924</v>
      </c>
      <c r="AC34" s="97">
        <v>1.3314063540000001</v>
      </c>
    </row>
    <row r="35" spans="1:29">
      <c r="A35" s="81" t="s">
        <v>672</v>
      </c>
      <c r="B35" s="87" t="s">
        <v>232</v>
      </c>
      <c r="C35" s="87" t="s">
        <v>38</v>
      </c>
      <c r="D35" s="87" t="s">
        <v>166</v>
      </c>
      <c r="E35" s="87" t="str">
        <f t="shared" si="2"/>
        <v>MDX051-40_FIELD</v>
      </c>
      <c r="G35" s="96" t="s">
        <v>158</v>
      </c>
      <c r="H35" s="95" t="s">
        <v>673</v>
      </c>
      <c r="J35" s="87" t="s">
        <v>198</v>
      </c>
      <c r="N35" s="96">
        <v>2017</v>
      </c>
      <c r="O35" s="87">
        <v>2019</v>
      </c>
      <c r="X35" s="97">
        <v>30.81050127</v>
      </c>
      <c r="Y35" s="97">
        <v>133.19699199999999</v>
      </c>
      <c r="Z35" s="97">
        <v>215.77526979999999</v>
      </c>
      <c r="AA35" s="80">
        <v>0.58650360099999999</v>
      </c>
      <c r="AB35" s="97">
        <v>1.398226663</v>
      </c>
      <c r="AC35" s="97">
        <v>1.269866699</v>
      </c>
    </row>
    <row r="36" spans="1:29">
      <c r="A36" s="81" t="s">
        <v>672</v>
      </c>
      <c r="B36" s="87" t="s">
        <v>233</v>
      </c>
      <c r="C36" s="87" t="s">
        <v>38</v>
      </c>
      <c r="D36" s="87" t="s">
        <v>166</v>
      </c>
      <c r="E36" s="87" t="str">
        <f t="shared" si="2"/>
        <v>MDX051-41_FIELD</v>
      </c>
      <c r="G36" s="96" t="s">
        <v>158</v>
      </c>
      <c r="H36" s="95" t="s">
        <v>673</v>
      </c>
      <c r="J36" s="87" t="s">
        <v>198</v>
      </c>
      <c r="N36" s="96">
        <v>2017</v>
      </c>
      <c r="O36" s="87">
        <v>2019</v>
      </c>
      <c r="X36" s="97">
        <v>26.801530249999999</v>
      </c>
      <c r="Y36" s="97">
        <v>69.922889389999995</v>
      </c>
      <c r="Z36" s="97">
        <v>150.304565</v>
      </c>
      <c r="AA36" s="80">
        <v>0.60098793699999997</v>
      </c>
      <c r="AB36" s="97">
        <v>1.1936789050000001</v>
      </c>
      <c r="AC36" s="97">
        <v>1.08922535</v>
      </c>
    </row>
    <row r="37" spans="1:29">
      <c r="A37" s="81" t="s">
        <v>672</v>
      </c>
      <c r="B37" s="100" t="s">
        <v>234</v>
      </c>
      <c r="C37" s="87" t="s">
        <v>38</v>
      </c>
      <c r="D37" s="87" t="s">
        <v>166</v>
      </c>
      <c r="E37" s="87" t="str">
        <f t="shared" si="2"/>
        <v>MDX051-42_FIELD</v>
      </c>
      <c r="G37" s="96" t="s">
        <v>158</v>
      </c>
      <c r="H37" s="95" t="s">
        <v>673</v>
      </c>
      <c r="J37" s="87" t="s">
        <v>198</v>
      </c>
      <c r="N37" s="96">
        <v>2017</v>
      </c>
      <c r="O37" s="87">
        <v>2019</v>
      </c>
      <c r="X37" s="97">
        <v>23.195686760000001</v>
      </c>
      <c r="Y37" s="97">
        <v>78.06306798</v>
      </c>
      <c r="Z37" s="97">
        <v>127.03829210000001</v>
      </c>
      <c r="AA37" s="80">
        <v>1.0186291919999999</v>
      </c>
      <c r="AB37" s="97">
        <v>0.84807420700000002</v>
      </c>
      <c r="AC37" s="97">
        <v>1.2877144869999999</v>
      </c>
    </row>
    <row r="38" spans="1:29">
      <c r="A38" s="81" t="s">
        <v>672</v>
      </c>
      <c r="B38" s="100" t="s">
        <v>235</v>
      </c>
      <c r="C38" s="87" t="s">
        <v>38</v>
      </c>
      <c r="D38" s="87" t="s">
        <v>166</v>
      </c>
      <c r="E38" s="87" t="str">
        <f t="shared" si="2"/>
        <v>MDX051-43_FIELD</v>
      </c>
      <c r="G38" s="96" t="s">
        <v>158</v>
      </c>
      <c r="H38" s="95" t="s">
        <v>673</v>
      </c>
      <c r="J38" s="87" t="s">
        <v>198</v>
      </c>
      <c r="N38" s="96">
        <v>2017</v>
      </c>
      <c r="O38" s="87">
        <v>2019</v>
      </c>
      <c r="X38" s="97">
        <v>22.431319460000001</v>
      </c>
      <c r="Y38" s="97">
        <v>83.849502490000006</v>
      </c>
      <c r="Z38" s="97">
        <v>155.25453590000001</v>
      </c>
      <c r="AA38" s="80">
        <v>1.1830537830000001</v>
      </c>
      <c r="AB38" s="97">
        <v>1.008121134</v>
      </c>
      <c r="AC38" s="97">
        <v>1.3495507390000001</v>
      </c>
    </row>
    <row r="39" spans="1:29">
      <c r="A39" s="81" t="s">
        <v>672</v>
      </c>
      <c r="B39" s="87" t="s">
        <v>236</v>
      </c>
      <c r="C39" s="87" t="s">
        <v>38</v>
      </c>
      <c r="D39" s="87" t="s">
        <v>166</v>
      </c>
      <c r="E39" s="87" t="str">
        <f t="shared" si="2"/>
        <v>MDX051-44_FIELD</v>
      </c>
      <c r="G39" s="96" t="s">
        <v>158</v>
      </c>
      <c r="H39" s="95" t="s">
        <v>673</v>
      </c>
      <c r="J39" s="87" t="s">
        <v>198</v>
      </c>
      <c r="N39" s="96">
        <v>2017</v>
      </c>
      <c r="O39" s="87">
        <v>2019</v>
      </c>
      <c r="X39" s="97">
        <v>43.734605770000002</v>
      </c>
      <c r="Y39" s="97">
        <v>85.891395360000004</v>
      </c>
      <c r="Z39" s="97">
        <v>165.88352169999999</v>
      </c>
      <c r="AA39" s="80">
        <v>1.166667956</v>
      </c>
      <c r="AB39" s="97">
        <v>0.95314722900000004</v>
      </c>
      <c r="AC39" s="97">
        <v>1.2938534260000001</v>
      </c>
    </row>
    <row r="40" spans="1:29">
      <c r="A40" s="81" t="s">
        <v>672</v>
      </c>
      <c r="B40" s="87" t="s">
        <v>237</v>
      </c>
      <c r="C40" s="87" t="s">
        <v>38</v>
      </c>
      <c r="D40" s="87" t="s">
        <v>166</v>
      </c>
      <c r="E40" s="87" t="str">
        <f t="shared" si="2"/>
        <v>MDX051-45_FIELD</v>
      </c>
      <c r="G40" s="96" t="s">
        <v>158</v>
      </c>
      <c r="H40" s="95" t="s">
        <v>673</v>
      </c>
      <c r="J40" s="87" t="s">
        <v>198</v>
      </c>
      <c r="N40" s="96">
        <v>2017</v>
      </c>
      <c r="O40" s="87">
        <v>2019</v>
      </c>
      <c r="X40" s="97">
        <v>53.463758169999998</v>
      </c>
      <c r="Y40" s="97">
        <v>112.611799</v>
      </c>
      <c r="Z40" s="97">
        <v>176.25252879999999</v>
      </c>
      <c r="AA40" s="80">
        <v>1.2174484750000001</v>
      </c>
      <c r="AB40" s="97">
        <v>0.83969055500000001</v>
      </c>
      <c r="AC40" s="97">
        <v>1.152410596</v>
      </c>
    </row>
    <row r="41" spans="1:29">
      <c r="A41" s="81" t="s">
        <v>672</v>
      </c>
      <c r="B41" s="87" t="s">
        <v>238</v>
      </c>
      <c r="C41" s="87" t="s">
        <v>38</v>
      </c>
      <c r="D41" s="87" t="s">
        <v>166</v>
      </c>
      <c r="E41" s="87" t="str">
        <f t="shared" si="2"/>
        <v>MDX051-46_FIELD</v>
      </c>
      <c r="G41" s="96" t="s">
        <v>158</v>
      </c>
      <c r="H41" s="95" t="s">
        <v>673</v>
      </c>
      <c r="J41" s="87" t="s">
        <v>198</v>
      </c>
      <c r="N41" s="96">
        <v>2017</v>
      </c>
      <c r="O41" s="87">
        <v>2019</v>
      </c>
      <c r="X41" s="97">
        <v>30.096479200000001</v>
      </c>
      <c r="Y41" s="97">
        <v>119.1275435</v>
      </c>
      <c r="Z41" s="97">
        <v>333.44296980000001</v>
      </c>
      <c r="AA41" s="80">
        <v>0.57591610000000004</v>
      </c>
      <c r="AB41" s="97">
        <v>1.2921186659999999</v>
      </c>
      <c r="AC41" s="97">
        <v>1.2147229829999999</v>
      </c>
    </row>
    <row r="42" spans="1:29">
      <c r="A42" s="81" t="s">
        <v>672</v>
      </c>
      <c r="B42" s="87" t="s">
        <v>239</v>
      </c>
      <c r="C42" s="87" t="s">
        <v>38</v>
      </c>
      <c r="D42" s="87" t="s">
        <v>166</v>
      </c>
      <c r="E42" s="87" t="str">
        <f t="shared" si="2"/>
        <v>MDX051-47_FIELD</v>
      </c>
      <c r="G42" s="96" t="s">
        <v>158</v>
      </c>
      <c r="H42" s="95" t="s">
        <v>673</v>
      </c>
      <c r="J42" s="87" t="s">
        <v>198</v>
      </c>
      <c r="N42" s="96">
        <v>2017</v>
      </c>
      <c r="O42" s="87">
        <v>2019</v>
      </c>
      <c r="X42" s="97">
        <v>26.007188849999999</v>
      </c>
      <c r="Y42" s="97">
        <v>79.386973780000005</v>
      </c>
      <c r="Z42" s="97">
        <v>155.54212570000001</v>
      </c>
      <c r="AA42" s="80">
        <v>1.1392358339999999</v>
      </c>
      <c r="AB42" s="97">
        <v>0.70345708500000004</v>
      </c>
      <c r="AC42" s="97">
        <v>1.224184154</v>
      </c>
    </row>
    <row r="43" spans="1:29">
      <c r="A43" s="81" t="s">
        <v>672</v>
      </c>
      <c r="B43" s="87" t="s">
        <v>240</v>
      </c>
      <c r="C43" s="87" t="s">
        <v>38</v>
      </c>
      <c r="D43" s="87" t="s">
        <v>166</v>
      </c>
      <c r="E43" s="87" t="str">
        <f t="shared" si="2"/>
        <v>MDX051-48_FIELD</v>
      </c>
      <c r="G43" s="96" t="s">
        <v>158</v>
      </c>
      <c r="H43" s="95" t="s">
        <v>673</v>
      </c>
      <c r="J43" s="87" t="s">
        <v>198</v>
      </c>
      <c r="N43" s="96">
        <v>2017</v>
      </c>
      <c r="O43" s="87">
        <v>2019</v>
      </c>
      <c r="X43" s="97">
        <v>33.900871600000002</v>
      </c>
      <c r="Y43" s="97">
        <v>106.0293274</v>
      </c>
      <c r="Z43" s="97">
        <v>195.42938810000001</v>
      </c>
      <c r="AA43" s="80">
        <v>0.41970349600000001</v>
      </c>
      <c r="AB43" s="97">
        <v>1.5935970349999999</v>
      </c>
      <c r="AC43" s="97">
        <v>1.178854638</v>
      </c>
    </row>
    <row r="44" spans="1:29">
      <c r="A44" s="81" t="s">
        <v>672</v>
      </c>
      <c r="B44" s="87" t="s">
        <v>241</v>
      </c>
      <c r="C44" s="87" t="s">
        <v>38</v>
      </c>
      <c r="D44" s="87" t="s">
        <v>166</v>
      </c>
      <c r="E44" s="87" t="str">
        <f t="shared" si="2"/>
        <v>MDX051-49_FIELD</v>
      </c>
      <c r="G44" s="96" t="s">
        <v>158</v>
      </c>
      <c r="H44" s="95" t="s">
        <v>673</v>
      </c>
      <c r="J44" s="87" t="s">
        <v>198</v>
      </c>
      <c r="N44" s="96">
        <v>2017</v>
      </c>
      <c r="O44" s="87">
        <v>2019</v>
      </c>
      <c r="X44" s="97">
        <v>16.840193249999999</v>
      </c>
      <c r="Y44" s="97">
        <v>94.420896479999996</v>
      </c>
      <c r="Z44" s="97">
        <v>135.7395094</v>
      </c>
      <c r="AA44" s="80">
        <v>0.80251958599999995</v>
      </c>
      <c r="AB44" s="97">
        <v>1.285083389</v>
      </c>
      <c r="AC44" s="97">
        <v>1.3435171560000001</v>
      </c>
    </row>
    <row r="45" spans="1:29">
      <c r="A45" s="81" t="s">
        <v>672</v>
      </c>
      <c r="B45" s="87" t="s">
        <v>242</v>
      </c>
      <c r="C45" s="87" t="s">
        <v>38</v>
      </c>
      <c r="D45" s="87" t="s">
        <v>166</v>
      </c>
      <c r="E45" s="87" t="str">
        <f t="shared" si="2"/>
        <v>MDX051-5_FIELD</v>
      </c>
      <c r="G45" s="96" t="s">
        <v>158</v>
      </c>
      <c r="H45" s="95" t="s">
        <v>673</v>
      </c>
      <c r="J45" s="87" t="s">
        <v>198</v>
      </c>
      <c r="N45" s="96">
        <v>2017</v>
      </c>
      <c r="O45" s="87">
        <v>2019</v>
      </c>
      <c r="X45" s="97">
        <v>26.569527910000001</v>
      </c>
      <c r="Y45" s="97">
        <v>81.645314659999997</v>
      </c>
      <c r="Z45" s="97">
        <v>154.43043969999999</v>
      </c>
      <c r="AA45" s="80">
        <v>0.40736096700000002</v>
      </c>
      <c r="AB45" s="97">
        <v>1.5044928820000001</v>
      </c>
      <c r="AC45" s="97">
        <v>1.206687246</v>
      </c>
    </row>
    <row r="46" spans="1:29">
      <c r="A46" s="81" t="s">
        <v>672</v>
      </c>
      <c r="B46" s="87" t="s">
        <v>243</v>
      </c>
      <c r="C46" s="87" t="s">
        <v>38</v>
      </c>
      <c r="D46" s="87" t="s">
        <v>166</v>
      </c>
      <c r="E46" s="87" t="str">
        <f t="shared" si="2"/>
        <v>MDX051-50_FIELD</v>
      </c>
      <c r="G46" s="96" t="s">
        <v>158</v>
      </c>
      <c r="H46" s="95" t="s">
        <v>673</v>
      </c>
      <c r="J46" s="87" t="s">
        <v>198</v>
      </c>
      <c r="N46" s="96">
        <v>2017</v>
      </c>
      <c r="O46" s="87">
        <v>2019</v>
      </c>
      <c r="X46" s="97">
        <v>28.47664477</v>
      </c>
      <c r="Y46" s="97">
        <v>61.752179079999998</v>
      </c>
      <c r="Z46" s="97">
        <v>162.90792909999999</v>
      </c>
      <c r="AA46" s="80">
        <v>1.2679670679999999</v>
      </c>
      <c r="AB46" s="97">
        <v>0.89943481999999997</v>
      </c>
      <c r="AC46" s="97">
        <v>1.4550199720000001</v>
      </c>
    </row>
    <row r="47" spans="1:29">
      <c r="A47" s="81" t="s">
        <v>672</v>
      </c>
      <c r="B47" s="87" t="s">
        <v>244</v>
      </c>
      <c r="C47" s="87" t="s">
        <v>38</v>
      </c>
      <c r="D47" s="87" t="s">
        <v>166</v>
      </c>
      <c r="E47" s="87" t="str">
        <f t="shared" si="2"/>
        <v>MDX051-51_FIELD</v>
      </c>
      <c r="G47" s="96" t="s">
        <v>158</v>
      </c>
      <c r="H47" s="95" t="s">
        <v>673</v>
      </c>
      <c r="J47" s="87" t="s">
        <v>198</v>
      </c>
      <c r="N47" s="96">
        <v>2017</v>
      </c>
      <c r="O47" s="87">
        <v>2019</v>
      </c>
      <c r="X47" s="97">
        <v>30.906186259999998</v>
      </c>
      <c r="Y47" s="97">
        <v>89.431471540000004</v>
      </c>
      <c r="Z47" s="97">
        <v>150.57956730000001</v>
      </c>
      <c r="AA47" s="80">
        <v>0.85900035799999996</v>
      </c>
      <c r="AB47" s="97">
        <v>1.3576157360000001</v>
      </c>
      <c r="AC47" s="97">
        <v>1.360629291</v>
      </c>
    </row>
    <row r="48" spans="1:29">
      <c r="A48" s="81" t="s">
        <v>672</v>
      </c>
      <c r="B48" s="87" t="s">
        <v>245</v>
      </c>
      <c r="C48" s="87" t="s">
        <v>38</v>
      </c>
      <c r="D48" s="87" t="s">
        <v>166</v>
      </c>
      <c r="E48" s="87" t="str">
        <f t="shared" si="2"/>
        <v>MDX051-52_FIELD</v>
      </c>
      <c r="G48" s="96" t="s">
        <v>158</v>
      </c>
      <c r="H48" s="95" t="s">
        <v>673</v>
      </c>
      <c r="J48" s="87" t="s">
        <v>198</v>
      </c>
      <c r="N48" s="96">
        <v>2017</v>
      </c>
      <c r="O48" s="87">
        <v>2019</v>
      </c>
      <c r="X48" s="97">
        <v>38.309202460000002</v>
      </c>
      <c r="Y48" s="97">
        <v>92.038204199999996</v>
      </c>
      <c r="Z48" s="97">
        <v>164.05750230000001</v>
      </c>
      <c r="AA48" s="80">
        <v>0.36684567400000001</v>
      </c>
      <c r="AB48" s="97">
        <v>1.464388834</v>
      </c>
      <c r="AC48" s="97">
        <v>1.281279244</v>
      </c>
    </row>
    <row r="49" spans="1:29">
      <c r="A49" s="81" t="s">
        <v>672</v>
      </c>
      <c r="B49" s="87" t="s">
        <v>246</v>
      </c>
      <c r="C49" s="87" t="s">
        <v>38</v>
      </c>
      <c r="D49" s="87" t="s">
        <v>166</v>
      </c>
      <c r="E49" s="87" t="str">
        <f t="shared" si="2"/>
        <v>MDX051-53_FIELD</v>
      </c>
      <c r="G49" s="96" t="s">
        <v>158</v>
      </c>
      <c r="H49" s="95" t="s">
        <v>673</v>
      </c>
      <c r="J49" s="87" t="s">
        <v>198</v>
      </c>
      <c r="N49" s="96">
        <v>2017</v>
      </c>
      <c r="O49" s="87">
        <v>2019</v>
      </c>
      <c r="X49" s="97">
        <v>32.797381059999999</v>
      </c>
      <c r="Y49" s="97">
        <v>114.0433591</v>
      </c>
      <c r="Z49" s="97">
        <v>245.65202840000001</v>
      </c>
      <c r="AA49" s="80">
        <v>0.54648853100000006</v>
      </c>
      <c r="AB49" s="97">
        <v>1.463909532</v>
      </c>
      <c r="AC49" s="97">
        <v>1.2716876130000001</v>
      </c>
    </row>
    <row r="50" spans="1:29">
      <c r="A50" s="81" t="s">
        <v>672</v>
      </c>
      <c r="B50" s="87" t="s">
        <v>247</v>
      </c>
      <c r="C50" s="87" t="s">
        <v>38</v>
      </c>
      <c r="D50" s="87" t="s">
        <v>166</v>
      </c>
      <c r="E50" s="87" t="str">
        <f t="shared" si="2"/>
        <v>MDX051-54_FIELD</v>
      </c>
      <c r="G50" s="96" t="s">
        <v>158</v>
      </c>
      <c r="H50" s="95" t="s">
        <v>673</v>
      </c>
      <c r="J50" s="87" t="s">
        <v>198</v>
      </c>
      <c r="N50" s="96">
        <v>2017</v>
      </c>
      <c r="O50" s="87">
        <v>2019</v>
      </c>
      <c r="X50" s="97">
        <v>29.600256420000001</v>
      </c>
      <c r="Y50" s="97">
        <v>71.476806490000001</v>
      </c>
      <c r="Z50" s="97">
        <v>118.9203569</v>
      </c>
      <c r="AA50" s="80">
        <v>1.4526206719999999</v>
      </c>
      <c r="AB50" s="97">
        <v>0.64436627700000004</v>
      </c>
      <c r="AC50" s="97">
        <v>1.2046772640000001</v>
      </c>
    </row>
    <row r="51" spans="1:29">
      <c r="A51" s="81" t="s">
        <v>672</v>
      </c>
      <c r="B51" s="87" t="s">
        <v>248</v>
      </c>
      <c r="C51" s="87" t="s">
        <v>38</v>
      </c>
      <c r="D51" s="87" t="s">
        <v>166</v>
      </c>
      <c r="E51" s="87" t="str">
        <f t="shared" si="2"/>
        <v>MDX051-55_FIELD</v>
      </c>
      <c r="G51" s="96" t="s">
        <v>158</v>
      </c>
      <c r="H51" s="95" t="s">
        <v>673</v>
      </c>
      <c r="J51" s="87" t="s">
        <v>198</v>
      </c>
      <c r="N51" s="96">
        <v>2017</v>
      </c>
      <c r="O51" s="87">
        <v>2019</v>
      </c>
      <c r="X51" s="97">
        <v>24.693409280000001</v>
      </c>
      <c r="Y51" s="97">
        <v>77.562486730000003</v>
      </c>
      <c r="Z51" s="97">
        <v>74.438710950000001</v>
      </c>
      <c r="AA51" s="80">
        <v>0.801363724</v>
      </c>
      <c r="AB51" s="97">
        <v>1.0290045160000001</v>
      </c>
      <c r="AC51" s="97">
        <v>1.2192717390000001</v>
      </c>
    </row>
    <row r="52" spans="1:29">
      <c r="A52" s="81" t="s">
        <v>672</v>
      </c>
      <c r="B52" s="87" t="s">
        <v>249</v>
      </c>
      <c r="C52" s="87" t="s">
        <v>38</v>
      </c>
      <c r="D52" s="87" t="s">
        <v>166</v>
      </c>
      <c r="E52" s="87" t="str">
        <f t="shared" si="2"/>
        <v>MDX051-56_FIELD</v>
      </c>
      <c r="G52" s="96" t="s">
        <v>158</v>
      </c>
      <c r="H52" s="95" t="s">
        <v>673</v>
      </c>
      <c r="J52" s="87" t="s">
        <v>198</v>
      </c>
      <c r="N52" s="96">
        <v>2017</v>
      </c>
      <c r="O52" s="87">
        <v>2019</v>
      </c>
      <c r="X52" s="97">
        <v>29.514458380000001</v>
      </c>
      <c r="Y52" s="97">
        <v>74.298500009999998</v>
      </c>
      <c r="Z52" s="97">
        <v>169.78607790000001</v>
      </c>
      <c r="AA52" s="80">
        <v>0.76225752199999997</v>
      </c>
      <c r="AB52" s="97">
        <v>1.212575994</v>
      </c>
      <c r="AC52" s="97">
        <v>1.367198116</v>
      </c>
    </row>
    <row r="53" spans="1:29">
      <c r="A53" s="81" t="s">
        <v>672</v>
      </c>
      <c r="B53" s="87" t="s">
        <v>250</v>
      </c>
      <c r="C53" s="87" t="s">
        <v>38</v>
      </c>
      <c r="D53" s="87" t="s">
        <v>166</v>
      </c>
      <c r="E53" s="87" t="str">
        <f t="shared" si="2"/>
        <v>MDX051-57_FIELD</v>
      </c>
      <c r="G53" s="96" t="s">
        <v>158</v>
      </c>
      <c r="H53" s="95" t="s">
        <v>673</v>
      </c>
      <c r="J53" s="87" t="s">
        <v>198</v>
      </c>
      <c r="N53" s="96">
        <v>2017</v>
      </c>
      <c r="O53" s="87">
        <v>2019</v>
      </c>
      <c r="X53" s="97">
        <v>21.134338169999999</v>
      </c>
      <c r="Y53" s="97">
        <v>98.89081152</v>
      </c>
      <c r="Z53" s="97">
        <v>232.28421019999999</v>
      </c>
      <c r="AA53" s="80">
        <v>0.21178463</v>
      </c>
      <c r="AB53" s="97">
        <v>1.4122583470000001</v>
      </c>
      <c r="AC53" s="97">
        <v>1.179337088</v>
      </c>
    </row>
    <row r="54" spans="1:29">
      <c r="A54" s="81" t="s">
        <v>672</v>
      </c>
      <c r="B54" s="87" t="s">
        <v>251</v>
      </c>
      <c r="C54" s="87" t="s">
        <v>38</v>
      </c>
      <c r="D54" s="87" t="s">
        <v>166</v>
      </c>
      <c r="E54" s="87" t="str">
        <f t="shared" si="2"/>
        <v>MDX051-58_FIELD</v>
      </c>
      <c r="G54" s="96" t="s">
        <v>158</v>
      </c>
      <c r="H54" s="95" t="s">
        <v>673</v>
      </c>
      <c r="J54" s="87" t="s">
        <v>198</v>
      </c>
      <c r="N54" s="96">
        <v>2017</v>
      </c>
      <c r="O54" s="87">
        <v>2019</v>
      </c>
      <c r="X54" s="97">
        <v>23.886594219999999</v>
      </c>
      <c r="Y54" s="97">
        <v>78.613950189999997</v>
      </c>
      <c r="Z54" s="97">
        <v>172.34545320000001</v>
      </c>
      <c r="AA54" s="80">
        <v>0.90571717799999996</v>
      </c>
      <c r="AB54" s="97">
        <v>1.082599614</v>
      </c>
      <c r="AC54" s="97">
        <v>1.245549837</v>
      </c>
    </row>
    <row r="55" spans="1:29">
      <c r="A55" s="81" t="s">
        <v>672</v>
      </c>
      <c r="B55" s="87" t="s">
        <v>252</v>
      </c>
      <c r="C55" s="87" t="s">
        <v>38</v>
      </c>
      <c r="D55" s="87" t="s">
        <v>166</v>
      </c>
      <c r="E55" s="87" t="str">
        <f t="shared" si="2"/>
        <v>MDX051-59_FIELD</v>
      </c>
      <c r="G55" s="96" t="s">
        <v>158</v>
      </c>
      <c r="H55" s="95" t="s">
        <v>673</v>
      </c>
      <c r="J55" s="87" t="s">
        <v>198</v>
      </c>
      <c r="N55" s="96">
        <v>2017</v>
      </c>
      <c r="O55" s="87">
        <v>2019</v>
      </c>
      <c r="X55" s="97">
        <v>36.320118180000001</v>
      </c>
      <c r="Y55" s="97">
        <v>85.208717759999999</v>
      </c>
      <c r="Z55" s="97">
        <v>217.51661229999999</v>
      </c>
      <c r="AA55" s="80">
        <v>0.73337916400000003</v>
      </c>
      <c r="AB55" s="97">
        <v>1.2138693570000001</v>
      </c>
      <c r="AC55" s="97">
        <v>1.277159505</v>
      </c>
    </row>
    <row r="56" spans="1:29">
      <c r="A56" s="81" t="s">
        <v>672</v>
      </c>
      <c r="B56" s="87" t="s">
        <v>253</v>
      </c>
      <c r="C56" s="87" t="s">
        <v>38</v>
      </c>
      <c r="D56" s="87" t="s">
        <v>166</v>
      </c>
      <c r="E56" s="87" t="str">
        <f t="shared" si="2"/>
        <v>MDX051-6_FIELD</v>
      </c>
      <c r="G56" s="96" t="s">
        <v>158</v>
      </c>
      <c r="H56" s="95" t="s">
        <v>673</v>
      </c>
      <c r="J56" s="87" t="s">
        <v>198</v>
      </c>
      <c r="N56" s="96">
        <v>2017</v>
      </c>
      <c r="O56" s="87">
        <v>2019</v>
      </c>
      <c r="X56" s="97">
        <v>29.167771139999999</v>
      </c>
      <c r="Y56" s="97">
        <v>88.422831680000002</v>
      </c>
      <c r="Z56" s="97">
        <v>168.8019888</v>
      </c>
      <c r="AA56" s="80">
        <v>0.76359291299999998</v>
      </c>
      <c r="AB56" s="97">
        <v>1.4250542740000001</v>
      </c>
      <c r="AC56" s="97">
        <v>1.671092461</v>
      </c>
    </row>
    <row r="57" spans="1:29">
      <c r="A57" s="81" t="s">
        <v>672</v>
      </c>
      <c r="B57" s="87" t="s">
        <v>254</v>
      </c>
      <c r="C57" s="87" t="s">
        <v>38</v>
      </c>
      <c r="D57" s="87" t="s">
        <v>166</v>
      </c>
      <c r="E57" s="87" t="str">
        <f t="shared" si="2"/>
        <v>MDX051-61_FIELD</v>
      </c>
      <c r="G57" s="96" t="s">
        <v>158</v>
      </c>
      <c r="H57" s="95" t="s">
        <v>673</v>
      </c>
      <c r="J57" s="87" t="s">
        <v>198</v>
      </c>
      <c r="N57" s="96">
        <v>2017</v>
      </c>
      <c r="O57" s="87">
        <v>2019</v>
      </c>
      <c r="X57" s="97">
        <v>25.272490550000001</v>
      </c>
      <c r="Y57" s="97">
        <v>111.9352998</v>
      </c>
      <c r="Z57" s="97">
        <v>196.25776619999999</v>
      </c>
      <c r="AA57" s="80">
        <v>0.42645652899999997</v>
      </c>
      <c r="AB57" s="97">
        <v>1.5697493629999999</v>
      </c>
      <c r="AC57" s="97">
        <v>1.146841274</v>
      </c>
    </row>
    <row r="58" spans="1:29">
      <c r="A58" s="81" t="s">
        <v>672</v>
      </c>
      <c r="B58" s="87" t="s">
        <v>255</v>
      </c>
      <c r="C58" s="87" t="s">
        <v>38</v>
      </c>
      <c r="D58" s="87" t="s">
        <v>166</v>
      </c>
      <c r="E58" s="87" t="str">
        <f t="shared" si="2"/>
        <v>MDX051-62_FIELD</v>
      </c>
      <c r="G58" s="96" t="s">
        <v>158</v>
      </c>
      <c r="H58" s="95" t="s">
        <v>673</v>
      </c>
      <c r="J58" s="87" t="s">
        <v>198</v>
      </c>
      <c r="N58" s="96">
        <v>2017</v>
      </c>
      <c r="O58" s="87">
        <v>2019</v>
      </c>
      <c r="X58" s="97">
        <v>41.175907389999999</v>
      </c>
      <c r="Y58" s="97">
        <v>98.794514910000004</v>
      </c>
      <c r="Z58" s="97">
        <v>173.7229486</v>
      </c>
      <c r="AA58" s="80">
        <v>0.84481964700000001</v>
      </c>
      <c r="AB58" s="97">
        <v>1.2850066099999999</v>
      </c>
      <c r="AC58" s="97">
        <v>1.250596797</v>
      </c>
    </row>
    <row r="59" spans="1:29">
      <c r="A59" s="81" t="s">
        <v>672</v>
      </c>
      <c r="B59" s="87" t="s">
        <v>256</v>
      </c>
      <c r="C59" s="87" t="s">
        <v>38</v>
      </c>
      <c r="D59" s="87" t="s">
        <v>166</v>
      </c>
      <c r="E59" s="87" t="str">
        <f t="shared" si="2"/>
        <v>MDX051-63_FIELD</v>
      </c>
      <c r="G59" s="96" t="s">
        <v>158</v>
      </c>
      <c r="H59" s="95" t="s">
        <v>673</v>
      </c>
      <c r="J59" s="87" t="s">
        <v>198</v>
      </c>
      <c r="N59" s="96">
        <v>2017</v>
      </c>
      <c r="O59" s="87">
        <v>2019</v>
      </c>
      <c r="X59" s="97">
        <v>21.189853920000001</v>
      </c>
      <c r="Y59" s="97">
        <v>93.29185846</v>
      </c>
      <c r="Z59" s="97">
        <v>217.60410709999999</v>
      </c>
      <c r="AA59" s="80">
        <v>0.60722035299999999</v>
      </c>
      <c r="AB59" s="97">
        <v>1.426424519</v>
      </c>
      <c r="AC59" s="97">
        <v>1.3260375520000001</v>
      </c>
    </row>
    <row r="60" spans="1:29">
      <c r="A60" s="81" t="s">
        <v>672</v>
      </c>
      <c r="B60" s="87" t="s">
        <v>257</v>
      </c>
      <c r="C60" s="87" t="s">
        <v>38</v>
      </c>
      <c r="D60" s="87" t="s">
        <v>166</v>
      </c>
      <c r="E60" s="87" t="str">
        <f t="shared" si="2"/>
        <v>MDX051-64_FIELD</v>
      </c>
      <c r="G60" s="96" t="s">
        <v>158</v>
      </c>
      <c r="H60" s="95" t="s">
        <v>673</v>
      </c>
      <c r="J60" s="87" t="s">
        <v>198</v>
      </c>
      <c r="N60" s="96">
        <v>2017</v>
      </c>
      <c r="O60" s="87">
        <v>2019</v>
      </c>
      <c r="X60" s="97">
        <v>30.42506942</v>
      </c>
      <c r="Y60" s="97">
        <v>65.337259239999995</v>
      </c>
      <c r="Z60" s="97">
        <v>173.0726019</v>
      </c>
      <c r="AA60" s="80">
        <v>1.2679410959999999</v>
      </c>
      <c r="AB60" s="97">
        <v>0.91266519099999999</v>
      </c>
      <c r="AC60" s="97">
        <v>1.2291689729999999</v>
      </c>
    </row>
    <row r="61" spans="1:29">
      <c r="A61" s="81" t="s">
        <v>672</v>
      </c>
      <c r="B61" s="87" t="s">
        <v>258</v>
      </c>
      <c r="C61" s="87" t="s">
        <v>38</v>
      </c>
      <c r="D61" s="87" t="s">
        <v>166</v>
      </c>
      <c r="E61" s="87" t="str">
        <f t="shared" si="2"/>
        <v>MDX051-65_FIELD</v>
      </c>
      <c r="G61" s="96" t="s">
        <v>158</v>
      </c>
      <c r="H61" s="95" t="s">
        <v>673</v>
      </c>
      <c r="J61" s="87" t="s">
        <v>198</v>
      </c>
      <c r="N61" s="96">
        <v>2017</v>
      </c>
      <c r="O61" s="87">
        <v>2019</v>
      </c>
      <c r="X61" s="97">
        <v>25.703770039999998</v>
      </c>
      <c r="Y61" s="97">
        <v>90.243259730000005</v>
      </c>
      <c r="Z61" s="97">
        <v>189.69647660000001</v>
      </c>
      <c r="AA61" s="80">
        <v>1.179009204</v>
      </c>
      <c r="AB61" s="97">
        <v>0.87946262100000006</v>
      </c>
      <c r="AC61" s="97">
        <v>1.481159237</v>
      </c>
    </row>
    <row r="62" spans="1:29">
      <c r="A62" s="81" t="s">
        <v>672</v>
      </c>
      <c r="B62" s="87" t="s">
        <v>259</v>
      </c>
      <c r="C62" s="87" t="s">
        <v>38</v>
      </c>
      <c r="D62" s="87" t="s">
        <v>166</v>
      </c>
      <c r="E62" s="87" t="str">
        <f t="shared" si="2"/>
        <v>MDX051-66_FIELD</v>
      </c>
      <c r="G62" s="96" t="s">
        <v>158</v>
      </c>
      <c r="H62" s="95" t="s">
        <v>673</v>
      </c>
      <c r="J62" s="87" t="s">
        <v>198</v>
      </c>
      <c r="N62" s="96">
        <v>2017</v>
      </c>
      <c r="O62" s="87">
        <v>2019</v>
      </c>
      <c r="X62" s="97">
        <v>37.659920300000003</v>
      </c>
      <c r="Y62" s="97">
        <v>108.2614756</v>
      </c>
      <c r="Z62" s="97">
        <v>251.43804309999999</v>
      </c>
      <c r="AA62" s="80">
        <v>0.81766106000000005</v>
      </c>
      <c r="AB62" s="97">
        <v>1.0674183349999999</v>
      </c>
      <c r="AC62" s="97">
        <v>1.298388324</v>
      </c>
    </row>
    <row r="63" spans="1:29">
      <c r="A63" s="81" t="s">
        <v>672</v>
      </c>
      <c r="B63" s="87" t="s">
        <v>260</v>
      </c>
      <c r="C63" s="87" t="s">
        <v>38</v>
      </c>
      <c r="D63" s="87" t="s">
        <v>166</v>
      </c>
      <c r="E63" s="87" t="str">
        <f t="shared" si="2"/>
        <v>MDX051-69_FIELD</v>
      </c>
      <c r="G63" s="96" t="s">
        <v>158</v>
      </c>
      <c r="H63" s="95" t="s">
        <v>673</v>
      </c>
      <c r="J63" s="87" t="s">
        <v>198</v>
      </c>
      <c r="N63" s="96">
        <v>2017</v>
      </c>
      <c r="O63" s="87">
        <v>2019</v>
      </c>
      <c r="X63" s="97">
        <v>29.628941390000001</v>
      </c>
      <c r="Y63" s="97">
        <v>113.15420640000001</v>
      </c>
      <c r="Z63" s="97">
        <v>253.54409240000001</v>
      </c>
      <c r="AA63" s="80">
        <v>0.30416556900000002</v>
      </c>
      <c r="AB63" s="97">
        <v>1.575928062</v>
      </c>
      <c r="AC63" s="97">
        <v>1.2202221209999999</v>
      </c>
    </row>
    <row r="64" spans="1:29">
      <c r="A64" s="81" t="s">
        <v>672</v>
      </c>
      <c r="B64" s="87" t="s">
        <v>261</v>
      </c>
      <c r="C64" s="87" t="s">
        <v>38</v>
      </c>
      <c r="D64" s="87" t="s">
        <v>166</v>
      </c>
      <c r="E64" s="87" t="str">
        <f t="shared" si="2"/>
        <v>MDX051-7_FIELD</v>
      </c>
      <c r="G64" s="96" t="s">
        <v>158</v>
      </c>
      <c r="H64" s="95" t="s">
        <v>673</v>
      </c>
      <c r="J64" s="87" t="s">
        <v>198</v>
      </c>
      <c r="N64" s="96">
        <v>2017</v>
      </c>
      <c r="O64" s="87">
        <v>2019</v>
      </c>
      <c r="X64" s="97">
        <v>24.544082929999998</v>
      </c>
      <c r="Y64" s="97">
        <v>74.953766099999996</v>
      </c>
      <c r="Z64" s="97">
        <v>166.39062190000001</v>
      </c>
      <c r="AA64" s="80">
        <v>1.314603153</v>
      </c>
      <c r="AB64" s="97">
        <v>0.69426555300000004</v>
      </c>
      <c r="AC64" s="97">
        <v>1.1754031460000001</v>
      </c>
    </row>
    <row r="65" spans="1:29">
      <c r="A65" s="81" t="s">
        <v>672</v>
      </c>
      <c r="B65" s="87" t="s">
        <v>262</v>
      </c>
      <c r="C65" s="87" t="s">
        <v>38</v>
      </c>
      <c r="D65" s="87" t="s">
        <v>166</v>
      </c>
      <c r="E65" s="87" t="str">
        <f t="shared" si="2"/>
        <v>MDX051-70_FIELD</v>
      </c>
      <c r="G65" s="96" t="s">
        <v>158</v>
      </c>
      <c r="H65" s="95" t="s">
        <v>673</v>
      </c>
      <c r="J65" s="87" t="s">
        <v>198</v>
      </c>
      <c r="N65" s="96">
        <v>2017</v>
      </c>
      <c r="O65" s="87">
        <v>2019</v>
      </c>
      <c r="X65" s="97">
        <v>19.342456389999999</v>
      </c>
      <c r="Y65" s="97">
        <v>60.193668199999998</v>
      </c>
      <c r="Z65" s="97">
        <v>152.55632199999999</v>
      </c>
      <c r="AA65" s="80">
        <v>1.3592569539999999</v>
      </c>
      <c r="AB65" s="97">
        <v>0.618816272</v>
      </c>
      <c r="AC65" s="97">
        <v>1.2277683420000001</v>
      </c>
    </row>
    <row r="66" spans="1:29">
      <c r="A66" s="81" t="s">
        <v>672</v>
      </c>
      <c r="B66" s="87" t="s">
        <v>263</v>
      </c>
      <c r="C66" s="87" t="s">
        <v>38</v>
      </c>
      <c r="D66" s="87" t="s">
        <v>166</v>
      </c>
      <c r="E66" s="87" t="str">
        <f t="shared" si="2"/>
        <v>MDX051-8_FIELD</v>
      </c>
      <c r="G66" s="96" t="s">
        <v>158</v>
      </c>
      <c r="H66" s="95" t="s">
        <v>673</v>
      </c>
      <c r="J66" s="87" t="s">
        <v>198</v>
      </c>
      <c r="N66" s="96">
        <v>2017</v>
      </c>
      <c r="O66" s="87">
        <v>2019</v>
      </c>
      <c r="X66" s="97">
        <v>28.03509678</v>
      </c>
      <c r="Y66" s="97">
        <v>90.173090099999996</v>
      </c>
      <c r="Z66" s="97">
        <v>168.6550871</v>
      </c>
      <c r="AA66" s="80">
        <v>0.69850221999999995</v>
      </c>
      <c r="AB66" s="97">
        <v>1.264341637</v>
      </c>
      <c r="AC66" s="97">
        <v>1.1652573020000001</v>
      </c>
    </row>
    <row r="67" spans="1:29">
      <c r="A67" s="81" t="s">
        <v>672</v>
      </c>
      <c r="B67" s="87" t="s">
        <v>264</v>
      </c>
      <c r="C67" s="87" t="s">
        <v>38</v>
      </c>
      <c r="D67" s="87" t="s">
        <v>166</v>
      </c>
      <c r="E67" s="87" t="str">
        <f t="shared" si="2"/>
        <v>MDX051-9_FIELD</v>
      </c>
      <c r="G67" s="96" t="s">
        <v>158</v>
      </c>
      <c r="H67" s="95" t="s">
        <v>673</v>
      </c>
      <c r="J67" s="87" t="s">
        <v>198</v>
      </c>
      <c r="N67" s="96">
        <v>2017</v>
      </c>
      <c r="O67" s="87">
        <v>2019</v>
      </c>
      <c r="X67" s="97">
        <v>27.330311080000001</v>
      </c>
      <c r="Y67" s="97">
        <v>156.576189</v>
      </c>
      <c r="Z67" s="97">
        <v>268.07736779999999</v>
      </c>
      <c r="AA67" s="80">
        <v>0.87182765399999995</v>
      </c>
      <c r="AB67" s="97">
        <v>0.88521944699999999</v>
      </c>
      <c r="AC67" s="97">
        <v>1.1663713179999999</v>
      </c>
    </row>
    <row r="68" spans="1:29">
      <c r="A68" s="81" t="s">
        <v>672</v>
      </c>
      <c r="B68" s="87" t="s">
        <v>265</v>
      </c>
      <c r="C68" s="87" t="s">
        <v>38</v>
      </c>
      <c r="D68" s="87" t="s">
        <v>166</v>
      </c>
      <c r="E68" s="87" t="str">
        <f t="shared" si="2"/>
        <v>MDX054-1_FIELD</v>
      </c>
      <c r="G68" s="96" t="s">
        <v>158</v>
      </c>
      <c r="H68" s="95" t="s">
        <v>673</v>
      </c>
      <c r="J68" s="87" t="s">
        <v>198</v>
      </c>
      <c r="N68" s="96">
        <v>2017</v>
      </c>
      <c r="O68" s="87">
        <v>2019</v>
      </c>
      <c r="X68" s="97">
        <v>28.583571769999999</v>
      </c>
      <c r="Y68" s="97">
        <v>88.583247900000003</v>
      </c>
      <c r="Z68" s="97">
        <v>150.52414709999999</v>
      </c>
      <c r="AA68" s="80">
        <v>1.356502697</v>
      </c>
      <c r="AB68" s="97">
        <v>0.88673865399999996</v>
      </c>
      <c r="AC68" s="97">
        <v>1.3830326879999999</v>
      </c>
    </row>
    <row r="69" spans="1:29">
      <c r="A69" s="81" t="s">
        <v>672</v>
      </c>
      <c r="B69" s="87" t="s">
        <v>266</v>
      </c>
      <c r="C69" s="87" t="s">
        <v>38</v>
      </c>
      <c r="D69" s="87" t="s">
        <v>166</v>
      </c>
      <c r="E69" s="87" t="str">
        <f t="shared" si="2"/>
        <v>MDX054-10_FIELD</v>
      </c>
      <c r="G69" s="96" t="s">
        <v>158</v>
      </c>
      <c r="H69" s="95" t="s">
        <v>673</v>
      </c>
      <c r="J69" s="87" t="s">
        <v>198</v>
      </c>
      <c r="N69" s="96">
        <v>2017</v>
      </c>
      <c r="O69" s="87">
        <v>2019</v>
      </c>
      <c r="X69" s="97">
        <v>17.559532239999999</v>
      </c>
      <c r="Y69" s="97">
        <v>93.088636829999999</v>
      </c>
      <c r="Z69" s="97">
        <v>218.80068270000001</v>
      </c>
      <c r="AA69" s="80">
        <v>1.1077544370000001</v>
      </c>
      <c r="AB69" s="97">
        <v>0.98623867399999998</v>
      </c>
      <c r="AC69" s="97">
        <v>1.364236201</v>
      </c>
    </row>
    <row r="70" spans="1:29">
      <c r="A70" s="81" t="s">
        <v>672</v>
      </c>
      <c r="B70" s="87" t="s">
        <v>267</v>
      </c>
      <c r="C70" s="87" t="s">
        <v>38</v>
      </c>
      <c r="D70" s="87" t="s">
        <v>166</v>
      </c>
      <c r="E70" s="87" t="str">
        <f t="shared" si="2"/>
        <v>MDX054-11_FIELD</v>
      </c>
      <c r="G70" s="96" t="s">
        <v>158</v>
      </c>
      <c r="H70" s="95" t="s">
        <v>673</v>
      </c>
      <c r="J70" s="87" t="s">
        <v>198</v>
      </c>
      <c r="N70" s="96">
        <v>2017</v>
      </c>
      <c r="O70" s="87">
        <v>2019</v>
      </c>
      <c r="X70" s="97">
        <v>23.54928713</v>
      </c>
      <c r="Y70" s="97">
        <v>94.306090190000006</v>
      </c>
      <c r="Z70" s="97">
        <v>180.0254845</v>
      </c>
      <c r="AA70" s="80">
        <v>1.2704005840000001</v>
      </c>
      <c r="AB70" s="97">
        <v>0.77461355399999998</v>
      </c>
      <c r="AC70" s="97">
        <v>1.087617504</v>
      </c>
    </row>
    <row r="71" spans="1:29">
      <c r="A71" s="81" t="s">
        <v>672</v>
      </c>
      <c r="B71" s="87" t="s">
        <v>268</v>
      </c>
      <c r="C71" s="87" t="s">
        <v>38</v>
      </c>
      <c r="D71" s="87" t="s">
        <v>166</v>
      </c>
      <c r="E71" s="87" t="str">
        <f t="shared" si="2"/>
        <v>MDX054-12_FIELD</v>
      </c>
      <c r="G71" s="96" t="s">
        <v>158</v>
      </c>
      <c r="H71" s="95" t="s">
        <v>673</v>
      </c>
      <c r="J71" s="87" t="s">
        <v>198</v>
      </c>
      <c r="N71" s="96">
        <v>2017</v>
      </c>
      <c r="O71" s="87">
        <v>2019</v>
      </c>
      <c r="X71" s="97">
        <v>26.941207299999999</v>
      </c>
      <c r="Y71" s="97">
        <v>109.2341754</v>
      </c>
      <c r="Z71" s="97">
        <v>235.76891620000001</v>
      </c>
      <c r="AA71" s="80">
        <v>1.083425954</v>
      </c>
      <c r="AB71" s="97">
        <v>1.185344511</v>
      </c>
      <c r="AC71" s="97">
        <v>1.525907916</v>
      </c>
    </row>
    <row r="72" spans="1:29">
      <c r="A72" s="81" t="s">
        <v>672</v>
      </c>
      <c r="B72" s="87" t="s">
        <v>269</v>
      </c>
      <c r="C72" s="87" t="s">
        <v>38</v>
      </c>
      <c r="D72" s="87" t="s">
        <v>166</v>
      </c>
      <c r="E72" s="87" t="str">
        <f t="shared" si="2"/>
        <v>MDX054-13_FIELD</v>
      </c>
      <c r="G72" s="96" t="s">
        <v>158</v>
      </c>
      <c r="H72" s="95" t="s">
        <v>673</v>
      </c>
      <c r="J72" s="87" t="s">
        <v>198</v>
      </c>
      <c r="N72" s="96">
        <v>2017</v>
      </c>
      <c r="O72" s="87">
        <v>2019</v>
      </c>
      <c r="X72" s="97">
        <v>31.5054014</v>
      </c>
      <c r="Y72" s="97">
        <v>109.8978348</v>
      </c>
      <c r="Z72" s="97">
        <v>153.46128239999999</v>
      </c>
      <c r="AA72" s="80">
        <v>0.947364227</v>
      </c>
      <c r="AB72" s="97">
        <v>1.209696318</v>
      </c>
      <c r="AC72" s="97">
        <v>1.353592358</v>
      </c>
    </row>
    <row r="73" spans="1:29">
      <c r="A73" s="81" t="s">
        <v>672</v>
      </c>
      <c r="B73" s="87" t="s">
        <v>270</v>
      </c>
      <c r="C73" s="87" t="s">
        <v>38</v>
      </c>
      <c r="D73" s="87" t="s">
        <v>166</v>
      </c>
      <c r="E73" s="87" t="str">
        <f t="shared" si="2"/>
        <v>MDX054-14_FIELD</v>
      </c>
      <c r="G73" s="96" t="s">
        <v>158</v>
      </c>
      <c r="H73" s="95" t="s">
        <v>673</v>
      </c>
      <c r="J73" s="87" t="s">
        <v>198</v>
      </c>
      <c r="N73" s="96">
        <v>2017</v>
      </c>
      <c r="O73" s="87">
        <v>2019</v>
      </c>
      <c r="X73" s="97">
        <v>25.635951710000001</v>
      </c>
      <c r="Y73" s="97">
        <v>88.853188739999993</v>
      </c>
      <c r="Z73" s="97">
        <v>142.08931920000001</v>
      </c>
      <c r="AA73" s="80">
        <v>1.1364847760000001</v>
      </c>
      <c r="AB73" s="97">
        <v>0.94298108000000003</v>
      </c>
      <c r="AC73" s="97">
        <v>1.3138675369999999</v>
      </c>
    </row>
    <row r="74" spans="1:29">
      <c r="A74" s="81" t="s">
        <v>672</v>
      </c>
      <c r="B74" s="87" t="s">
        <v>271</v>
      </c>
      <c r="C74" s="87" t="s">
        <v>38</v>
      </c>
      <c r="D74" s="87" t="s">
        <v>166</v>
      </c>
      <c r="E74" s="87" t="str">
        <f t="shared" si="2"/>
        <v>MDX054-16_FIELD</v>
      </c>
      <c r="G74" s="96" t="s">
        <v>158</v>
      </c>
      <c r="H74" s="95" t="s">
        <v>673</v>
      </c>
      <c r="J74" s="87" t="s">
        <v>198</v>
      </c>
      <c r="N74" s="96">
        <v>2017</v>
      </c>
      <c r="O74" s="87">
        <v>2019</v>
      </c>
      <c r="X74" s="97">
        <v>24.88246767</v>
      </c>
      <c r="Y74" s="97">
        <v>74.422703330000004</v>
      </c>
      <c r="Z74" s="97">
        <v>103.7296257</v>
      </c>
      <c r="AA74" s="80">
        <v>0.99562403300000002</v>
      </c>
      <c r="AB74" s="97">
        <v>0.96887918200000001</v>
      </c>
      <c r="AC74" s="97">
        <v>1.176373777</v>
      </c>
    </row>
    <row r="75" spans="1:29">
      <c r="A75" s="81" t="s">
        <v>672</v>
      </c>
      <c r="B75" s="87" t="s">
        <v>272</v>
      </c>
      <c r="C75" s="87" t="s">
        <v>38</v>
      </c>
      <c r="D75" s="87" t="s">
        <v>166</v>
      </c>
      <c r="E75" s="87" t="str">
        <f t="shared" ref="E75:E138" si="3">CONCATENATE(B75,"_FIELD")</f>
        <v>MDX054-17_FIELD</v>
      </c>
      <c r="G75" s="96" t="s">
        <v>158</v>
      </c>
      <c r="H75" s="95" t="s">
        <v>673</v>
      </c>
      <c r="J75" s="87" t="s">
        <v>198</v>
      </c>
      <c r="N75" s="96">
        <v>2017</v>
      </c>
      <c r="O75" s="87">
        <v>2019</v>
      </c>
      <c r="X75" s="97">
        <v>19.959237529999999</v>
      </c>
      <c r="Y75" s="97">
        <v>80.174453850000006</v>
      </c>
      <c r="Z75" s="97">
        <v>182.82619489999999</v>
      </c>
      <c r="AA75" s="80">
        <v>1.112476397</v>
      </c>
      <c r="AB75" s="97">
        <v>0.97837275300000004</v>
      </c>
      <c r="AC75" s="97">
        <v>1.2469651289999999</v>
      </c>
    </row>
    <row r="76" spans="1:29">
      <c r="A76" s="81" t="s">
        <v>672</v>
      </c>
      <c r="B76" s="87" t="s">
        <v>273</v>
      </c>
      <c r="C76" s="87" t="s">
        <v>38</v>
      </c>
      <c r="D76" s="87" t="s">
        <v>166</v>
      </c>
      <c r="E76" s="87" t="str">
        <f t="shared" si="3"/>
        <v>MDX054-18_FIELD</v>
      </c>
      <c r="G76" s="96" t="s">
        <v>158</v>
      </c>
      <c r="H76" s="95" t="s">
        <v>673</v>
      </c>
      <c r="J76" s="87" t="s">
        <v>198</v>
      </c>
      <c r="N76" s="96">
        <v>2017</v>
      </c>
      <c r="O76" s="87">
        <v>2019</v>
      </c>
      <c r="X76" s="97">
        <v>17.717429419999998</v>
      </c>
      <c r="Y76" s="97">
        <v>72.004038829999999</v>
      </c>
      <c r="Z76" s="97">
        <v>117.7531733</v>
      </c>
      <c r="AA76" s="80">
        <v>1.243769525</v>
      </c>
      <c r="AB76" s="97">
        <v>0.86000116000000004</v>
      </c>
      <c r="AC76" s="97">
        <v>1.360837761</v>
      </c>
    </row>
    <row r="77" spans="1:29">
      <c r="A77" s="81" t="s">
        <v>672</v>
      </c>
      <c r="B77" s="87" t="s">
        <v>274</v>
      </c>
      <c r="C77" s="87" t="s">
        <v>38</v>
      </c>
      <c r="D77" s="87" t="s">
        <v>166</v>
      </c>
      <c r="E77" s="87" t="str">
        <f t="shared" si="3"/>
        <v>MDX054-19_FIELD</v>
      </c>
      <c r="G77" s="96" t="s">
        <v>158</v>
      </c>
      <c r="H77" s="95" t="s">
        <v>673</v>
      </c>
      <c r="J77" s="87" t="s">
        <v>198</v>
      </c>
      <c r="N77" s="96">
        <v>2017</v>
      </c>
      <c r="O77" s="87">
        <v>2019</v>
      </c>
      <c r="X77" s="97">
        <v>24.781455569999999</v>
      </c>
      <c r="Y77" s="97">
        <v>69.496791130000005</v>
      </c>
      <c r="Z77" s="97">
        <v>49.903485330000002</v>
      </c>
      <c r="AA77" s="80">
        <v>1.055367927</v>
      </c>
      <c r="AB77" s="97">
        <v>1.248536034</v>
      </c>
      <c r="AC77" s="97">
        <v>1.497728352</v>
      </c>
    </row>
    <row r="78" spans="1:29">
      <c r="A78" s="81" t="s">
        <v>672</v>
      </c>
      <c r="B78" s="87" t="s">
        <v>275</v>
      </c>
      <c r="C78" s="87" t="s">
        <v>38</v>
      </c>
      <c r="D78" s="87" t="s">
        <v>166</v>
      </c>
      <c r="E78" s="87" t="str">
        <f t="shared" si="3"/>
        <v>MDX054-2_FIELD</v>
      </c>
      <c r="G78" s="96" t="s">
        <v>158</v>
      </c>
      <c r="H78" s="95" t="s">
        <v>673</v>
      </c>
      <c r="J78" s="87" t="s">
        <v>198</v>
      </c>
      <c r="N78" s="96">
        <v>2017</v>
      </c>
      <c r="O78" s="87">
        <v>2019</v>
      </c>
      <c r="X78" s="97">
        <v>19.927518209999999</v>
      </c>
      <c r="Y78" s="97">
        <v>92.708903000000007</v>
      </c>
      <c r="Z78" s="97">
        <v>182.58764690000001</v>
      </c>
      <c r="AA78" s="80">
        <v>1.2133956939999999</v>
      </c>
      <c r="AB78" s="97">
        <v>0.75362738200000001</v>
      </c>
      <c r="AC78" s="97">
        <v>1.140355716</v>
      </c>
    </row>
    <row r="79" spans="1:29">
      <c r="A79" s="81" t="s">
        <v>672</v>
      </c>
      <c r="B79" s="87" t="s">
        <v>276</v>
      </c>
      <c r="C79" s="87" t="s">
        <v>38</v>
      </c>
      <c r="D79" s="87" t="s">
        <v>166</v>
      </c>
      <c r="E79" s="87" t="str">
        <f t="shared" si="3"/>
        <v>MDX054-20_FIELD</v>
      </c>
      <c r="G79" s="96" t="s">
        <v>158</v>
      </c>
      <c r="H79" s="95" t="s">
        <v>673</v>
      </c>
      <c r="J79" s="87" t="s">
        <v>198</v>
      </c>
      <c r="N79" s="96">
        <v>2017</v>
      </c>
      <c r="O79" s="87">
        <v>2019</v>
      </c>
      <c r="X79" s="97">
        <v>24.44458028</v>
      </c>
      <c r="Y79" s="97">
        <v>119.32848509999999</v>
      </c>
      <c r="Z79" s="97">
        <v>228.14544810000001</v>
      </c>
      <c r="AA79" s="80">
        <v>0.83560512399999998</v>
      </c>
      <c r="AB79" s="97">
        <v>1.359115901</v>
      </c>
      <c r="AC79" s="97">
        <v>1.5354750029999999</v>
      </c>
    </row>
    <row r="80" spans="1:29">
      <c r="A80" s="81" t="s">
        <v>672</v>
      </c>
      <c r="B80" s="87" t="s">
        <v>277</v>
      </c>
      <c r="C80" s="87" t="s">
        <v>38</v>
      </c>
      <c r="D80" s="87" t="s">
        <v>166</v>
      </c>
      <c r="E80" s="87" t="str">
        <f t="shared" si="3"/>
        <v>MDX054-21_FIELD</v>
      </c>
      <c r="G80" s="96" t="s">
        <v>158</v>
      </c>
      <c r="H80" s="95" t="s">
        <v>673</v>
      </c>
      <c r="J80" s="87" t="s">
        <v>198</v>
      </c>
      <c r="N80" s="96">
        <v>2017</v>
      </c>
      <c r="O80" s="87">
        <v>2019</v>
      </c>
      <c r="X80" s="97">
        <v>29.11872546</v>
      </c>
      <c r="Y80" s="97">
        <v>91.195802740000005</v>
      </c>
      <c r="Z80" s="97">
        <v>133.29496689999999</v>
      </c>
      <c r="AA80" s="80">
        <v>1.3288322480000001</v>
      </c>
      <c r="AB80" s="97">
        <v>0.77111094499999999</v>
      </c>
      <c r="AC80" s="97">
        <v>1.254818564</v>
      </c>
    </row>
    <row r="81" spans="1:29">
      <c r="A81" s="81" t="s">
        <v>672</v>
      </c>
      <c r="B81" s="87" t="s">
        <v>278</v>
      </c>
      <c r="C81" s="87" t="s">
        <v>38</v>
      </c>
      <c r="D81" s="87" t="s">
        <v>166</v>
      </c>
      <c r="E81" s="87" t="str">
        <f t="shared" si="3"/>
        <v>MDX054-22_FIELD</v>
      </c>
      <c r="G81" s="96" t="s">
        <v>158</v>
      </c>
      <c r="H81" s="95" t="s">
        <v>673</v>
      </c>
      <c r="J81" s="87" t="s">
        <v>198</v>
      </c>
      <c r="N81" s="96">
        <v>2017</v>
      </c>
      <c r="O81" s="87">
        <v>2019</v>
      </c>
      <c r="X81" s="97">
        <v>19.456209609999998</v>
      </c>
      <c r="Y81" s="97">
        <v>68.477601910000004</v>
      </c>
      <c r="Z81" s="97">
        <v>130.44498949999999</v>
      </c>
      <c r="AA81" s="80">
        <v>1.3993610679999999</v>
      </c>
      <c r="AB81" s="97">
        <v>0.90743156700000005</v>
      </c>
      <c r="AC81" s="97">
        <v>1.7963298080000001</v>
      </c>
    </row>
    <row r="82" spans="1:29">
      <c r="A82" s="81" t="s">
        <v>672</v>
      </c>
      <c r="B82" s="87" t="s">
        <v>279</v>
      </c>
      <c r="C82" s="87" t="s">
        <v>38</v>
      </c>
      <c r="D82" s="87" t="s">
        <v>166</v>
      </c>
      <c r="E82" s="87" t="str">
        <f t="shared" si="3"/>
        <v>MDX054-24_FIELD</v>
      </c>
      <c r="G82" s="96" t="s">
        <v>158</v>
      </c>
      <c r="H82" s="95" t="s">
        <v>673</v>
      </c>
      <c r="J82" s="87" t="s">
        <v>198</v>
      </c>
      <c r="N82" s="96">
        <v>2017</v>
      </c>
      <c r="O82" s="87">
        <v>2019</v>
      </c>
      <c r="X82" s="97">
        <v>28.364330519999999</v>
      </c>
      <c r="Y82" s="97">
        <v>98.661496529999994</v>
      </c>
      <c r="Z82" s="97">
        <v>187.17110099999999</v>
      </c>
      <c r="AA82" s="80">
        <v>1.124953834</v>
      </c>
      <c r="AB82" s="97">
        <v>1.0830371270000001</v>
      </c>
      <c r="AC82" s="97">
        <v>1.370297152</v>
      </c>
    </row>
    <row r="83" spans="1:29">
      <c r="A83" s="81" t="s">
        <v>672</v>
      </c>
      <c r="B83" s="87" t="s">
        <v>280</v>
      </c>
      <c r="C83" s="87" t="s">
        <v>38</v>
      </c>
      <c r="D83" s="87" t="s">
        <v>166</v>
      </c>
      <c r="E83" s="87" t="str">
        <f t="shared" si="3"/>
        <v>MDX054-25_FIELD</v>
      </c>
      <c r="G83" s="96" t="s">
        <v>158</v>
      </c>
      <c r="H83" s="95" t="s">
        <v>673</v>
      </c>
      <c r="J83" s="87" t="s">
        <v>198</v>
      </c>
      <c r="N83" s="96">
        <v>2017</v>
      </c>
      <c r="O83" s="87">
        <v>2019</v>
      </c>
      <c r="X83" s="97">
        <v>22.250298059999999</v>
      </c>
      <c r="Y83" s="97">
        <v>73.342819910000003</v>
      </c>
      <c r="Z83" s="97">
        <v>169.3994088</v>
      </c>
      <c r="AA83" s="80">
        <v>1.0748213980000001</v>
      </c>
      <c r="AB83" s="97">
        <v>0.83943416599999998</v>
      </c>
      <c r="AC83" s="97">
        <v>1.3032779029999999</v>
      </c>
    </row>
    <row r="84" spans="1:29">
      <c r="A84" s="81" t="s">
        <v>672</v>
      </c>
      <c r="B84" s="87" t="s">
        <v>281</v>
      </c>
      <c r="C84" s="87" t="s">
        <v>38</v>
      </c>
      <c r="D84" s="87" t="s">
        <v>166</v>
      </c>
      <c r="E84" s="87" t="str">
        <f t="shared" si="3"/>
        <v>MDX054-26_FIELD</v>
      </c>
      <c r="G84" s="96" t="s">
        <v>158</v>
      </c>
      <c r="H84" s="95" t="s">
        <v>673</v>
      </c>
      <c r="J84" s="87" t="s">
        <v>198</v>
      </c>
      <c r="N84" s="96">
        <v>2017</v>
      </c>
      <c r="O84" s="87">
        <v>2019</v>
      </c>
      <c r="X84" s="97">
        <v>25.321786700000001</v>
      </c>
      <c r="Y84" s="97">
        <v>82.440697639999996</v>
      </c>
      <c r="Z84" s="97">
        <v>164.59520319999999</v>
      </c>
      <c r="AA84" s="80">
        <v>0.96961620900000001</v>
      </c>
      <c r="AB84" s="97">
        <v>1.160378379</v>
      </c>
      <c r="AC84" s="97">
        <v>1.2182160959999999</v>
      </c>
    </row>
    <row r="85" spans="1:29">
      <c r="A85" s="81" t="s">
        <v>672</v>
      </c>
      <c r="B85" s="87" t="s">
        <v>282</v>
      </c>
      <c r="C85" s="87" t="s">
        <v>38</v>
      </c>
      <c r="D85" s="87" t="s">
        <v>166</v>
      </c>
      <c r="E85" s="87" t="str">
        <f t="shared" si="3"/>
        <v>MDX054-28_FIELD</v>
      </c>
      <c r="G85" s="96" t="s">
        <v>158</v>
      </c>
      <c r="H85" s="95" t="s">
        <v>673</v>
      </c>
      <c r="J85" s="87" t="s">
        <v>198</v>
      </c>
      <c r="N85" s="96">
        <v>2017</v>
      </c>
      <c r="O85" s="87">
        <v>2019</v>
      </c>
      <c r="X85" s="97">
        <v>27.982426319999998</v>
      </c>
      <c r="Y85" s="97">
        <v>79.820469619999997</v>
      </c>
      <c r="Z85" s="97">
        <v>150.7839926</v>
      </c>
      <c r="AA85" s="80">
        <v>0.86660413700000005</v>
      </c>
      <c r="AB85" s="97">
        <v>0.96819986599999996</v>
      </c>
      <c r="AC85" s="97">
        <v>1.2240098479999999</v>
      </c>
    </row>
    <row r="86" spans="1:29">
      <c r="A86" s="81" t="s">
        <v>672</v>
      </c>
      <c r="B86" s="87" t="s">
        <v>283</v>
      </c>
      <c r="C86" s="87" t="s">
        <v>38</v>
      </c>
      <c r="D86" s="87" t="s">
        <v>166</v>
      </c>
      <c r="E86" s="87" t="str">
        <f t="shared" si="3"/>
        <v>MDX054-29_FIELD</v>
      </c>
      <c r="G86" s="96" t="s">
        <v>158</v>
      </c>
      <c r="H86" s="95" t="s">
        <v>673</v>
      </c>
      <c r="J86" s="87" t="s">
        <v>198</v>
      </c>
      <c r="N86" s="96">
        <v>2017</v>
      </c>
      <c r="O86" s="87">
        <v>2019</v>
      </c>
      <c r="X86" s="97">
        <v>21.37265773</v>
      </c>
      <c r="Y86" s="97">
        <v>92.785381799999996</v>
      </c>
      <c r="Z86" s="97">
        <v>196.50846559999999</v>
      </c>
      <c r="AA86" s="80">
        <v>1.0732289319999999</v>
      </c>
      <c r="AB86" s="97">
        <v>1.029765466</v>
      </c>
      <c r="AC86" s="97">
        <v>1.3992496320000001</v>
      </c>
    </row>
    <row r="87" spans="1:29">
      <c r="A87" s="81" t="s">
        <v>672</v>
      </c>
      <c r="B87" s="87" t="s">
        <v>284</v>
      </c>
      <c r="C87" s="87" t="s">
        <v>38</v>
      </c>
      <c r="D87" s="87" t="s">
        <v>166</v>
      </c>
      <c r="E87" s="87" t="str">
        <f t="shared" si="3"/>
        <v>MDX054-3_FIELD</v>
      </c>
      <c r="G87" s="96" t="s">
        <v>158</v>
      </c>
      <c r="H87" s="95" t="s">
        <v>673</v>
      </c>
      <c r="J87" s="87" t="s">
        <v>198</v>
      </c>
      <c r="N87" s="96">
        <v>2017</v>
      </c>
      <c r="O87" s="87">
        <v>2019</v>
      </c>
      <c r="X87" s="97">
        <v>31.521526909999999</v>
      </c>
      <c r="Y87" s="97">
        <v>112.781874</v>
      </c>
      <c r="Z87" s="97">
        <v>197.3941303</v>
      </c>
      <c r="AA87" s="80">
        <v>1.0428578740000001</v>
      </c>
      <c r="AB87" s="97">
        <v>1.092549937</v>
      </c>
      <c r="AC87" s="97">
        <v>1.40306942</v>
      </c>
    </row>
    <row r="88" spans="1:29">
      <c r="A88" s="81" t="s">
        <v>672</v>
      </c>
      <c r="B88" s="87" t="s">
        <v>285</v>
      </c>
      <c r="C88" s="87" t="s">
        <v>38</v>
      </c>
      <c r="D88" s="87" t="s">
        <v>166</v>
      </c>
      <c r="E88" s="87" t="str">
        <f t="shared" si="3"/>
        <v>MDX054-30_FIELD</v>
      </c>
      <c r="G88" s="96" t="s">
        <v>158</v>
      </c>
      <c r="H88" s="95" t="s">
        <v>673</v>
      </c>
      <c r="J88" s="87" t="s">
        <v>198</v>
      </c>
      <c r="N88" s="96">
        <v>2017</v>
      </c>
      <c r="O88" s="87">
        <v>2019</v>
      </c>
      <c r="X88" s="97">
        <v>24.182028110000001</v>
      </c>
      <c r="Y88" s="97">
        <v>103.6878256</v>
      </c>
      <c r="Z88" s="97">
        <v>154.27290199999999</v>
      </c>
      <c r="AA88" s="80">
        <v>1.074269457</v>
      </c>
      <c r="AB88" s="97">
        <v>1.099977795</v>
      </c>
      <c r="AC88" s="97">
        <v>1.572341698</v>
      </c>
    </row>
    <row r="89" spans="1:29">
      <c r="A89" s="81" t="s">
        <v>672</v>
      </c>
      <c r="B89" s="87" t="s">
        <v>286</v>
      </c>
      <c r="C89" s="87" t="s">
        <v>38</v>
      </c>
      <c r="D89" s="87" t="s">
        <v>166</v>
      </c>
      <c r="E89" s="87" t="str">
        <f t="shared" si="3"/>
        <v>MDX054-31_FIELD</v>
      </c>
      <c r="G89" s="96" t="s">
        <v>158</v>
      </c>
      <c r="H89" s="95" t="s">
        <v>673</v>
      </c>
      <c r="J89" s="87" t="s">
        <v>198</v>
      </c>
      <c r="N89" s="96">
        <v>2017</v>
      </c>
      <c r="O89" s="87">
        <v>2019</v>
      </c>
      <c r="X89" s="97">
        <v>30.26517496</v>
      </c>
      <c r="Y89" s="97">
        <v>84.839252869999996</v>
      </c>
      <c r="Z89" s="97">
        <v>204.66826950000001</v>
      </c>
      <c r="AA89" s="80">
        <v>1.303914807</v>
      </c>
      <c r="AB89" s="97">
        <v>0.86542744400000005</v>
      </c>
      <c r="AC89" s="97">
        <v>1.324038235</v>
      </c>
    </row>
    <row r="90" spans="1:29">
      <c r="A90" s="81" t="s">
        <v>672</v>
      </c>
      <c r="B90" s="87" t="s">
        <v>287</v>
      </c>
      <c r="C90" s="87" t="s">
        <v>38</v>
      </c>
      <c r="D90" s="87" t="s">
        <v>166</v>
      </c>
      <c r="E90" s="87" t="str">
        <f t="shared" si="3"/>
        <v>MDX054-32_FIELD</v>
      </c>
      <c r="G90" s="96" t="s">
        <v>158</v>
      </c>
      <c r="H90" s="95" t="s">
        <v>673</v>
      </c>
      <c r="J90" s="87" t="s">
        <v>198</v>
      </c>
      <c r="N90" s="96">
        <v>2017</v>
      </c>
      <c r="O90" s="87">
        <v>2019</v>
      </c>
      <c r="X90" s="97">
        <v>33.852869550000001</v>
      </c>
      <c r="Y90" s="97">
        <v>97.860770819999999</v>
      </c>
      <c r="Z90" s="97">
        <v>156.0382525</v>
      </c>
      <c r="AA90" s="80">
        <v>1.093681669</v>
      </c>
      <c r="AB90" s="97">
        <v>1.219376961</v>
      </c>
      <c r="AC90" s="97">
        <v>1.677243314</v>
      </c>
    </row>
    <row r="91" spans="1:29">
      <c r="A91" s="81" t="s">
        <v>672</v>
      </c>
      <c r="B91" s="87" t="s">
        <v>288</v>
      </c>
      <c r="C91" s="87" t="s">
        <v>38</v>
      </c>
      <c r="D91" s="87" t="s">
        <v>166</v>
      </c>
      <c r="E91" s="87" t="str">
        <f t="shared" si="3"/>
        <v>MDX054-33_FIELD</v>
      </c>
      <c r="G91" s="96" t="s">
        <v>158</v>
      </c>
      <c r="H91" s="95" t="s">
        <v>673</v>
      </c>
      <c r="J91" s="87" t="s">
        <v>198</v>
      </c>
      <c r="N91" s="96">
        <v>2017</v>
      </c>
      <c r="O91" s="87">
        <v>2019</v>
      </c>
      <c r="X91" s="97">
        <v>20.138679490000001</v>
      </c>
      <c r="Y91" s="97">
        <v>78.441974340000002</v>
      </c>
      <c r="Z91" s="97">
        <v>156.28124500000001</v>
      </c>
      <c r="AA91" s="80">
        <v>1.1853950870000001</v>
      </c>
      <c r="AB91" s="97">
        <v>0.75109317499999995</v>
      </c>
      <c r="AC91" s="97">
        <v>1.2875337259999999</v>
      </c>
    </row>
    <row r="92" spans="1:29">
      <c r="A92" s="81" t="s">
        <v>672</v>
      </c>
      <c r="B92" s="87" t="s">
        <v>289</v>
      </c>
      <c r="C92" s="87" t="s">
        <v>38</v>
      </c>
      <c r="D92" s="87" t="s">
        <v>166</v>
      </c>
      <c r="E92" s="87" t="str">
        <f t="shared" si="3"/>
        <v>MDX054-34_FIELD</v>
      </c>
      <c r="G92" s="96" t="s">
        <v>158</v>
      </c>
      <c r="H92" s="95" t="s">
        <v>673</v>
      </c>
      <c r="J92" s="87" t="s">
        <v>198</v>
      </c>
      <c r="N92" s="96">
        <v>2017</v>
      </c>
      <c r="O92" s="87">
        <v>2019</v>
      </c>
      <c r="X92" s="97">
        <v>25.965587880000001</v>
      </c>
      <c r="Y92" s="97">
        <v>90.226180959999994</v>
      </c>
      <c r="Z92" s="97">
        <v>185.27020880000001</v>
      </c>
      <c r="AA92" s="80">
        <v>1.0322043320000001</v>
      </c>
      <c r="AB92" s="97">
        <v>0.97388401099999999</v>
      </c>
      <c r="AC92" s="97">
        <v>1.149164131</v>
      </c>
    </row>
    <row r="93" spans="1:29">
      <c r="A93" s="81" t="s">
        <v>672</v>
      </c>
      <c r="B93" s="87" t="s">
        <v>290</v>
      </c>
      <c r="C93" s="87" t="s">
        <v>38</v>
      </c>
      <c r="D93" s="87" t="s">
        <v>166</v>
      </c>
      <c r="E93" s="87" t="str">
        <f t="shared" si="3"/>
        <v>MDX054-35_FIELD</v>
      </c>
      <c r="G93" s="96" t="s">
        <v>158</v>
      </c>
      <c r="H93" s="95" t="s">
        <v>673</v>
      </c>
      <c r="J93" s="87" t="s">
        <v>198</v>
      </c>
      <c r="N93" s="96">
        <v>2017</v>
      </c>
      <c r="O93" s="87">
        <v>2019</v>
      </c>
      <c r="X93" s="97">
        <v>19.245273300000001</v>
      </c>
      <c r="Y93" s="97">
        <v>69.905108519999999</v>
      </c>
      <c r="Z93" s="97">
        <v>157.4285204</v>
      </c>
      <c r="AA93" s="80">
        <v>1.1935979750000001</v>
      </c>
      <c r="AB93" s="97">
        <v>0.77159339400000004</v>
      </c>
      <c r="AC93" s="97">
        <v>1.277156027</v>
      </c>
    </row>
    <row r="94" spans="1:29">
      <c r="A94" s="81" t="s">
        <v>672</v>
      </c>
      <c r="B94" s="87" t="s">
        <v>291</v>
      </c>
      <c r="C94" s="87" t="s">
        <v>38</v>
      </c>
      <c r="D94" s="87" t="s">
        <v>166</v>
      </c>
      <c r="E94" s="87" t="str">
        <f t="shared" si="3"/>
        <v>MDX054-36_FIELD</v>
      </c>
      <c r="G94" s="96" t="s">
        <v>158</v>
      </c>
      <c r="H94" s="95" t="s">
        <v>673</v>
      </c>
      <c r="J94" s="87" t="s">
        <v>198</v>
      </c>
      <c r="N94" s="96">
        <v>2017</v>
      </c>
      <c r="O94" s="87">
        <v>2019</v>
      </c>
      <c r="X94" s="97">
        <v>26.057656739999999</v>
      </c>
      <c r="Y94" s="97">
        <v>116.14481360000001</v>
      </c>
      <c r="Z94" s="97">
        <v>213.34937669999999</v>
      </c>
      <c r="AA94" s="80">
        <v>0.83526640299999999</v>
      </c>
      <c r="AB94" s="97">
        <v>1.480512625</v>
      </c>
      <c r="AC94" s="97">
        <v>1.4996002770000001</v>
      </c>
    </row>
    <row r="95" spans="1:29">
      <c r="A95" s="81" t="s">
        <v>672</v>
      </c>
      <c r="B95" s="87" t="s">
        <v>292</v>
      </c>
      <c r="C95" s="87" t="s">
        <v>38</v>
      </c>
      <c r="D95" s="87" t="s">
        <v>166</v>
      </c>
      <c r="E95" s="87" t="str">
        <f t="shared" si="3"/>
        <v>MDX054-37_FIELD</v>
      </c>
      <c r="G95" s="96" t="s">
        <v>158</v>
      </c>
      <c r="H95" s="95" t="s">
        <v>673</v>
      </c>
      <c r="J95" s="87" t="s">
        <v>198</v>
      </c>
      <c r="N95" s="96">
        <v>2017</v>
      </c>
      <c r="O95" s="87">
        <v>2019</v>
      </c>
      <c r="X95" s="97">
        <v>19.5456729</v>
      </c>
      <c r="Y95" s="97">
        <v>76.622238420000002</v>
      </c>
      <c r="Z95" s="97">
        <v>138.08454599999999</v>
      </c>
      <c r="AA95" s="80">
        <v>0.89914277200000003</v>
      </c>
      <c r="AB95" s="97">
        <v>1.2438749069999999</v>
      </c>
      <c r="AC95" s="97">
        <v>1.4233847829999999</v>
      </c>
    </row>
    <row r="96" spans="1:29">
      <c r="A96" s="81" t="s">
        <v>672</v>
      </c>
      <c r="B96" s="87" t="s">
        <v>293</v>
      </c>
      <c r="C96" s="87" t="s">
        <v>38</v>
      </c>
      <c r="D96" s="87" t="s">
        <v>166</v>
      </c>
      <c r="E96" s="87" t="str">
        <f t="shared" si="3"/>
        <v>MDX054-39_FIELD</v>
      </c>
      <c r="G96" s="96" t="s">
        <v>158</v>
      </c>
      <c r="H96" s="95" t="s">
        <v>673</v>
      </c>
      <c r="J96" s="87" t="s">
        <v>198</v>
      </c>
      <c r="N96" s="96">
        <v>2017</v>
      </c>
      <c r="O96" s="87">
        <v>2019</v>
      </c>
      <c r="X96" s="97">
        <v>26.960014820000001</v>
      </c>
      <c r="Y96" s="97">
        <v>139.62911740000001</v>
      </c>
      <c r="Z96" s="97">
        <v>260.2456512</v>
      </c>
      <c r="AA96" s="80">
        <v>0.89747762799999997</v>
      </c>
      <c r="AB96" s="97">
        <v>1.2145253119999999</v>
      </c>
      <c r="AC96" s="97">
        <v>1.3237399809999999</v>
      </c>
    </row>
    <row r="97" spans="1:29">
      <c r="A97" s="81" t="s">
        <v>672</v>
      </c>
      <c r="B97" s="87" t="s">
        <v>294</v>
      </c>
      <c r="C97" s="87" t="s">
        <v>38</v>
      </c>
      <c r="D97" s="87" t="s">
        <v>166</v>
      </c>
      <c r="E97" s="87" t="str">
        <f t="shared" si="3"/>
        <v>MDX054-4_FIELD</v>
      </c>
      <c r="G97" s="96" t="s">
        <v>158</v>
      </c>
      <c r="H97" s="95" t="s">
        <v>673</v>
      </c>
      <c r="J97" s="87" t="s">
        <v>198</v>
      </c>
      <c r="N97" s="96">
        <v>2017</v>
      </c>
      <c r="O97" s="87">
        <v>2019</v>
      </c>
      <c r="X97" s="97">
        <v>16.270658210000001</v>
      </c>
      <c r="Y97" s="97">
        <v>65.009756999999993</v>
      </c>
      <c r="Z97" s="97">
        <v>190.5643958</v>
      </c>
      <c r="AA97" s="80">
        <v>1.382705125</v>
      </c>
      <c r="AB97" s="97">
        <v>0.71203752899999995</v>
      </c>
      <c r="AC97" s="97">
        <v>1.036186388</v>
      </c>
    </row>
    <row r="98" spans="1:29">
      <c r="A98" s="81" t="s">
        <v>672</v>
      </c>
      <c r="B98" s="87" t="s">
        <v>295</v>
      </c>
      <c r="C98" s="87" t="s">
        <v>38</v>
      </c>
      <c r="D98" s="87" t="s">
        <v>166</v>
      </c>
      <c r="E98" s="87" t="str">
        <f t="shared" si="3"/>
        <v>MDX054-41_FIELD</v>
      </c>
      <c r="G98" s="96" t="s">
        <v>158</v>
      </c>
      <c r="H98" s="95" t="s">
        <v>673</v>
      </c>
      <c r="J98" s="87" t="s">
        <v>198</v>
      </c>
      <c r="N98" s="96">
        <v>2017</v>
      </c>
      <c r="O98" s="87">
        <v>2019</v>
      </c>
      <c r="X98" s="97">
        <v>22.89483967</v>
      </c>
      <c r="Y98" s="97">
        <v>81.699850650000002</v>
      </c>
      <c r="Z98" s="97">
        <v>193.27536910000001</v>
      </c>
      <c r="AA98" s="80">
        <v>1.222891712</v>
      </c>
      <c r="AB98" s="97">
        <v>0.98916033199999998</v>
      </c>
      <c r="AC98" s="97">
        <v>1.406494245</v>
      </c>
    </row>
    <row r="99" spans="1:29">
      <c r="A99" s="81" t="s">
        <v>672</v>
      </c>
      <c r="B99" s="87" t="s">
        <v>296</v>
      </c>
      <c r="C99" s="87" t="s">
        <v>38</v>
      </c>
      <c r="D99" s="87" t="s">
        <v>166</v>
      </c>
      <c r="E99" s="87" t="str">
        <f t="shared" si="3"/>
        <v>MDX054-42_FIELD</v>
      </c>
      <c r="G99" s="96" t="s">
        <v>158</v>
      </c>
      <c r="H99" s="95" t="s">
        <v>673</v>
      </c>
      <c r="J99" s="87" t="s">
        <v>198</v>
      </c>
      <c r="N99" s="96">
        <v>2017</v>
      </c>
      <c r="O99" s="87">
        <v>2019</v>
      </c>
      <c r="X99" s="97">
        <v>21.82615796</v>
      </c>
      <c r="Y99" s="97">
        <v>60.959903779999998</v>
      </c>
      <c r="Z99" s="97">
        <v>137.66788700000001</v>
      </c>
      <c r="AA99" s="80">
        <v>1.190165066</v>
      </c>
      <c r="AB99" s="97">
        <v>1.1044083899999999</v>
      </c>
      <c r="AC99" s="97">
        <v>1.434360139</v>
      </c>
    </row>
    <row r="100" spans="1:29">
      <c r="A100" s="81" t="s">
        <v>672</v>
      </c>
      <c r="B100" s="87" t="s">
        <v>297</v>
      </c>
      <c r="C100" s="87" t="s">
        <v>38</v>
      </c>
      <c r="D100" s="87" t="s">
        <v>166</v>
      </c>
      <c r="E100" s="87" t="str">
        <f t="shared" si="3"/>
        <v>MDX054-44_FIELD</v>
      </c>
      <c r="G100" s="96" t="s">
        <v>158</v>
      </c>
      <c r="H100" s="95" t="s">
        <v>673</v>
      </c>
      <c r="J100" s="87" t="s">
        <v>198</v>
      </c>
      <c r="N100" s="96">
        <v>2017</v>
      </c>
      <c r="O100" s="87">
        <v>2019</v>
      </c>
      <c r="X100" s="97">
        <v>23.052585350000001</v>
      </c>
      <c r="Y100" s="97">
        <v>116.1410781</v>
      </c>
      <c r="Z100" s="97">
        <v>249.43370770000001</v>
      </c>
      <c r="AA100" s="80">
        <v>1.365100067</v>
      </c>
      <c r="AB100" s="97">
        <v>0.73597757399999997</v>
      </c>
      <c r="AC100" s="97">
        <v>1.204603729</v>
      </c>
    </row>
    <row r="101" spans="1:29">
      <c r="A101" s="81" t="s">
        <v>672</v>
      </c>
      <c r="B101" s="87" t="s">
        <v>298</v>
      </c>
      <c r="C101" s="87" t="s">
        <v>38</v>
      </c>
      <c r="D101" s="87" t="s">
        <v>166</v>
      </c>
      <c r="E101" s="87" t="str">
        <f t="shared" si="3"/>
        <v>MDX054-45_FIELD</v>
      </c>
      <c r="G101" s="96" t="s">
        <v>158</v>
      </c>
      <c r="H101" s="95" t="s">
        <v>673</v>
      </c>
      <c r="J101" s="87" t="s">
        <v>198</v>
      </c>
      <c r="N101" s="96">
        <v>2017</v>
      </c>
      <c r="O101" s="87">
        <v>2019</v>
      </c>
      <c r="X101" s="97">
        <v>28.559470709999999</v>
      </c>
      <c r="Y101" s="97">
        <v>99.614221670000006</v>
      </c>
      <c r="Z101" s="97">
        <v>255.5932693</v>
      </c>
      <c r="AA101" s="80">
        <v>1.133625962</v>
      </c>
      <c r="AB101" s="97">
        <v>0.74573766600000002</v>
      </c>
      <c r="AC101" s="97">
        <v>1.1689846779999999</v>
      </c>
    </row>
    <row r="102" spans="1:29">
      <c r="A102" s="81" t="s">
        <v>672</v>
      </c>
      <c r="B102" s="87" t="s">
        <v>299</v>
      </c>
      <c r="C102" s="87" t="s">
        <v>38</v>
      </c>
      <c r="D102" s="87" t="s">
        <v>166</v>
      </c>
      <c r="E102" s="87" t="str">
        <f t="shared" si="3"/>
        <v>MDX054-46_FIELD</v>
      </c>
      <c r="G102" s="96" t="s">
        <v>158</v>
      </c>
      <c r="H102" s="95" t="s">
        <v>673</v>
      </c>
      <c r="J102" s="87" t="s">
        <v>198</v>
      </c>
      <c r="N102" s="96">
        <v>2017</v>
      </c>
      <c r="O102" s="87">
        <v>2019</v>
      </c>
      <c r="X102" s="97">
        <v>22.736369289999999</v>
      </c>
      <c r="Y102" s="97">
        <v>113.20941759999999</v>
      </c>
      <c r="Z102" s="97">
        <v>195.37967699999999</v>
      </c>
      <c r="AA102" s="80">
        <v>0.97007659199999996</v>
      </c>
      <c r="AB102" s="97">
        <v>1.2212223120000001</v>
      </c>
      <c r="AC102" s="97">
        <v>1.669174454</v>
      </c>
    </row>
    <row r="103" spans="1:29">
      <c r="A103" s="81" t="s">
        <v>672</v>
      </c>
      <c r="B103" s="87" t="s">
        <v>300</v>
      </c>
      <c r="C103" s="87" t="s">
        <v>38</v>
      </c>
      <c r="D103" s="87" t="s">
        <v>166</v>
      </c>
      <c r="E103" s="87" t="str">
        <f t="shared" si="3"/>
        <v>MDX054-47_FIELD</v>
      </c>
      <c r="G103" s="96" t="s">
        <v>158</v>
      </c>
      <c r="H103" s="95" t="s">
        <v>673</v>
      </c>
      <c r="J103" s="87" t="s">
        <v>198</v>
      </c>
      <c r="N103" s="96">
        <v>2017</v>
      </c>
      <c r="O103" s="87">
        <v>2019</v>
      </c>
      <c r="X103" s="97">
        <v>23.448761149999999</v>
      </c>
      <c r="Y103" s="97">
        <v>94.095607830000006</v>
      </c>
      <c r="Z103" s="97">
        <v>140.0868634</v>
      </c>
      <c r="AA103" s="80">
        <v>1.0843564059999999</v>
      </c>
      <c r="AB103" s="97">
        <v>1.1770270309999999</v>
      </c>
      <c r="AC103" s="97">
        <v>1.350540222</v>
      </c>
    </row>
    <row r="104" spans="1:29">
      <c r="A104" s="81" t="s">
        <v>672</v>
      </c>
      <c r="B104" s="87" t="s">
        <v>301</v>
      </c>
      <c r="C104" s="87" t="s">
        <v>38</v>
      </c>
      <c r="D104" s="87" t="s">
        <v>166</v>
      </c>
      <c r="E104" s="87" t="str">
        <f t="shared" si="3"/>
        <v>MDX054-48_FIELD</v>
      </c>
      <c r="G104" s="96" t="s">
        <v>158</v>
      </c>
      <c r="H104" s="95" t="s">
        <v>673</v>
      </c>
      <c r="J104" s="87" t="s">
        <v>198</v>
      </c>
      <c r="N104" s="96">
        <v>2017</v>
      </c>
      <c r="O104" s="87">
        <v>2019</v>
      </c>
      <c r="X104" s="97">
        <v>26.61711558</v>
      </c>
      <c r="Y104" s="97">
        <v>64.444267190000005</v>
      </c>
      <c r="Z104" s="97">
        <v>143.23845259999999</v>
      </c>
      <c r="AA104" s="80">
        <v>1.164029526</v>
      </c>
      <c r="AB104" s="97">
        <v>0.98241320600000004</v>
      </c>
      <c r="AC104" s="97">
        <v>1.603152438</v>
      </c>
    </row>
    <row r="105" spans="1:29">
      <c r="A105" s="81" t="s">
        <v>672</v>
      </c>
      <c r="B105" s="87" t="s">
        <v>302</v>
      </c>
      <c r="C105" s="87" t="s">
        <v>38</v>
      </c>
      <c r="D105" s="87" t="s">
        <v>166</v>
      </c>
      <c r="E105" s="87" t="str">
        <f t="shared" si="3"/>
        <v>MDX054-49_FIELD</v>
      </c>
      <c r="G105" s="96" t="s">
        <v>158</v>
      </c>
      <c r="H105" s="95" t="s">
        <v>673</v>
      </c>
      <c r="J105" s="87" t="s">
        <v>198</v>
      </c>
      <c r="N105" s="96">
        <v>2017</v>
      </c>
      <c r="O105" s="87">
        <v>2019</v>
      </c>
      <c r="X105" s="97">
        <v>22.6069341</v>
      </c>
      <c r="Y105" s="97">
        <v>76.434647479999995</v>
      </c>
      <c r="Z105" s="97">
        <v>179.05896229999999</v>
      </c>
      <c r="AA105" s="80">
        <v>1.3503601810000001</v>
      </c>
      <c r="AB105" s="97">
        <v>0.76715036700000006</v>
      </c>
      <c r="AC105" s="97">
        <v>1.0809865949999999</v>
      </c>
    </row>
    <row r="106" spans="1:29">
      <c r="A106" s="81" t="s">
        <v>672</v>
      </c>
      <c r="B106" s="87" t="s">
        <v>303</v>
      </c>
      <c r="C106" s="87" t="s">
        <v>38</v>
      </c>
      <c r="D106" s="87" t="s">
        <v>166</v>
      </c>
      <c r="E106" s="87" t="str">
        <f t="shared" si="3"/>
        <v>MDX054-50_FIELD</v>
      </c>
      <c r="G106" s="96" t="s">
        <v>158</v>
      </c>
      <c r="H106" s="95" t="s">
        <v>673</v>
      </c>
      <c r="J106" s="87" t="s">
        <v>198</v>
      </c>
      <c r="N106" s="96">
        <v>2017</v>
      </c>
      <c r="O106" s="87">
        <v>2019</v>
      </c>
      <c r="X106" s="97">
        <v>29.54174939</v>
      </c>
      <c r="Y106" s="97">
        <v>71.065312779999999</v>
      </c>
      <c r="Z106" s="97">
        <v>118.52311039999999</v>
      </c>
      <c r="AA106" s="80">
        <v>1.1455285420000001</v>
      </c>
      <c r="AB106" s="97">
        <v>0.90733598900000001</v>
      </c>
      <c r="AC106" s="97">
        <v>1.296781958</v>
      </c>
    </row>
    <row r="107" spans="1:29">
      <c r="A107" s="81" t="s">
        <v>672</v>
      </c>
      <c r="B107" s="87" t="s">
        <v>304</v>
      </c>
      <c r="C107" s="87" t="s">
        <v>38</v>
      </c>
      <c r="D107" s="87" t="s">
        <v>166</v>
      </c>
      <c r="E107" s="87" t="str">
        <f t="shared" si="3"/>
        <v>MDX054-51_FIELD</v>
      </c>
      <c r="G107" s="96" t="s">
        <v>158</v>
      </c>
      <c r="H107" s="95" t="s">
        <v>673</v>
      </c>
      <c r="J107" s="87" t="s">
        <v>198</v>
      </c>
      <c r="N107" s="96">
        <v>2017</v>
      </c>
      <c r="O107" s="87">
        <v>2019</v>
      </c>
      <c r="X107" s="97">
        <v>22.035691849999999</v>
      </c>
      <c r="Y107" s="97">
        <v>81.665250369999995</v>
      </c>
      <c r="Z107" s="97">
        <v>215.8920626</v>
      </c>
      <c r="AA107" s="80">
        <v>1.2509041940000001</v>
      </c>
      <c r="AB107" s="97">
        <v>0.93733060199999996</v>
      </c>
      <c r="AC107" s="97">
        <v>1.3807276079999999</v>
      </c>
    </row>
    <row r="108" spans="1:29">
      <c r="A108" s="81" t="s">
        <v>672</v>
      </c>
      <c r="B108" s="87" t="s">
        <v>305</v>
      </c>
      <c r="C108" s="87" t="s">
        <v>38</v>
      </c>
      <c r="D108" s="87" t="s">
        <v>166</v>
      </c>
      <c r="E108" s="87" t="str">
        <f t="shared" si="3"/>
        <v>MDX054-52_FIELD</v>
      </c>
      <c r="G108" s="96" t="s">
        <v>158</v>
      </c>
      <c r="H108" s="95" t="s">
        <v>673</v>
      </c>
      <c r="J108" s="87" t="s">
        <v>198</v>
      </c>
      <c r="N108" s="96">
        <v>2017</v>
      </c>
      <c r="O108" s="87">
        <v>2019</v>
      </c>
      <c r="X108" s="97">
        <v>27.614626390000002</v>
      </c>
      <c r="Y108" s="97">
        <v>84.706062430000003</v>
      </c>
      <c r="Z108" s="97">
        <v>160.6842532</v>
      </c>
      <c r="AA108" s="80">
        <v>1.0246964670000001</v>
      </c>
      <c r="AB108" s="97">
        <v>1.2727397389999999</v>
      </c>
      <c r="AC108" s="97">
        <v>1.6180452059999999</v>
      </c>
    </row>
    <row r="109" spans="1:29">
      <c r="A109" s="81" t="s">
        <v>672</v>
      </c>
      <c r="B109" s="87" t="s">
        <v>306</v>
      </c>
      <c r="C109" s="87" t="s">
        <v>38</v>
      </c>
      <c r="D109" s="87" t="s">
        <v>166</v>
      </c>
      <c r="E109" s="87" t="str">
        <f t="shared" si="3"/>
        <v>MDX054-53_FIELD</v>
      </c>
      <c r="G109" s="96" t="s">
        <v>158</v>
      </c>
      <c r="H109" s="95" t="s">
        <v>673</v>
      </c>
      <c r="J109" s="87" t="s">
        <v>198</v>
      </c>
      <c r="N109" s="96">
        <v>2017</v>
      </c>
      <c r="O109" s="87">
        <v>2019</v>
      </c>
      <c r="X109" s="97">
        <v>27.116492999999998</v>
      </c>
      <c r="Y109" s="97">
        <v>95.276387869999994</v>
      </c>
      <c r="Z109" s="97">
        <v>211.72071980000001</v>
      </c>
      <c r="AA109" s="80">
        <v>1.1159187500000001</v>
      </c>
      <c r="AB109" s="97">
        <v>1.0556282619999999</v>
      </c>
      <c r="AC109" s="97">
        <v>1.5012981110000001</v>
      </c>
    </row>
    <row r="110" spans="1:29">
      <c r="A110" s="81" t="s">
        <v>672</v>
      </c>
      <c r="B110" s="87" t="s">
        <v>307</v>
      </c>
      <c r="C110" s="87" t="s">
        <v>38</v>
      </c>
      <c r="D110" s="87" t="s">
        <v>166</v>
      </c>
      <c r="E110" s="87" t="str">
        <f t="shared" si="3"/>
        <v>MDX054-54_FIELD</v>
      </c>
      <c r="G110" s="96" t="s">
        <v>158</v>
      </c>
      <c r="H110" s="95" t="s">
        <v>673</v>
      </c>
      <c r="J110" s="87" t="s">
        <v>198</v>
      </c>
      <c r="N110" s="96">
        <v>2017</v>
      </c>
      <c r="O110" s="87">
        <v>2019</v>
      </c>
      <c r="X110" s="97">
        <v>20.25077705</v>
      </c>
      <c r="Y110" s="97">
        <v>80.364872939999998</v>
      </c>
      <c r="Z110" s="97">
        <v>178.50078250000001</v>
      </c>
      <c r="AA110" s="80">
        <v>1.3737052139999999</v>
      </c>
      <c r="AB110" s="97">
        <v>0.87896047700000002</v>
      </c>
      <c r="AC110" s="97">
        <v>1.4110012139999999</v>
      </c>
    </row>
    <row r="111" spans="1:29">
      <c r="A111" s="81" t="s">
        <v>672</v>
      </c>
      <c r="B111" s="87" t="s">
        <v>308</v>
      </c>
      <c r="C111" s="87" t="s">
        <v>38</v>
      </c>
      <c r="D111" s="87" t="s">
        <v>166</v>
      </c>
      <c r="E111" s="87" t="str">
        <f t="shared" si="3"/>
        <v>MDX054-55_FIELD</v>
      </c>
      <c r="G111" s="96" t="s">
        <v>158</v>
      </c>
      <c r="H111" s="95" t="s">
        <v>673</v>
      </c>
      <c r="J111" s="87" t="s">
        <v>198</v>
      </c>
      <c r="N111" s="96">
        <v>2017</v>
      </c>
      <c r="O111" s="87">
        <v>2019</v>
      </c>
      <c r="X111" s="97">
        <v>23.66172194</v>
      </c>
      <c r="Y111" s="97">
        <v>91.159176099999996</v>
      </c>
      <c r="Z111" s="97">
        <v>134.4762925</v>
      </c>
      <c r="AA111" s="80">
        <v>0.96179163099999998</v>
      </c>
      <c r="AB111" s="97">
        <v>1.360069712</v>
      </c>
      <c r="AC111" s="97">
        <v>1.4923604020000001</v>
      </c>
    </row>
    <row r="112" spans="1:29">
      <c r="A112" s="81" t="s">
        <v>672</v>
      </c>
      <c r="B112" s="87" t="s">
        <v>309</v>
      </c>
      <c r="C112" s="87" t="s">
        <v>38</v>
      </c>
      <c r="D112" s="87" t="s">
        <v>166</v>
      </c>
      <c r="E112" s="87" t="str">
        <f t="shared" si="3"/>
        <v>MDX054-56_FIELD</v>
      </c>
      <c r="G112" s="96" t="s">
        <v>158</v>
      </c>
      <c r="H112" s="95" t="s">
        <v>673</v>
      </c>
      <c r="J112" s="87" t="s">
        <v>198</v>
      </c>
      <c r="N112" s="96">
        <v>2017</v>
      </c>
      <c r="O112" s="87">
        <v>2019</v>
      </c>
      <c r="X112" s="97">
        <v>24.583309499999999</v>
      </c>
      <c r="Y112" s="97">
        <v>71.543934379999996</v>
      </c>
      <c r="Z112" s="97">
        <v>115.14921270000001</v>
      </c>
      <c r="AA112" s="80">
        <v>1.266939349</v>
      </c>
      <c r="AB112" s="97">
        <v>0.81437764300000004</v>
      </c>
      <c r="AC112" s="97">
        <v>1.2955238389999999</v>
      </c>
    </row>
    <row r="113" spans="1:29">
      <c r="A113" s="81" t="s">
        <v>672</v>
      </c>
      <c r="B113" s="87" t="s">
        <v>310</v>
      </c>
      <c r="C113" s="87" t="s">
        <v>38</v>
      </c>
      <c r="D113" s="87" t="s">
        <v>166</v>
      </c>
      <c r="E113" s="87" t="str">
        <f t="shared" si="3"/>
        <v>MDX054-57_FIELD</v>
      </c>
      <c r="G113" s="96" t="s">
        <v>158</v>
      </c>
      <c r="H113" s="95" t="s">
        <v>673</v>
      </c>
      <c r="J113" s="87" t="s">
        <v>198</v>
      </c>
      <c r="N113" s="96">
        <v>2017</v>
      </c>
      <c r="O113" s="87">
        <v>2019</v>
      </c>
      <c r="X113" s="97">
        <v>19.307249469999999</v>
      </c>
      <c r="Y113" s="97">
        <v>84.063448570000006</v>
      </c>
      <c r="Z113" s="97">
        <v>135.157726</v>
      </c>
      <c r="AA113" s="80">
        <v>1.1419296969999999</v>
      </c>
      <c r="AB113" s="97">
        <v>0.90124126900000001</v>
      </c>
      <c r="AC113" s="97">
        <v>1.2402784609999999</v>
      </c>
    </row>
    <row r="114" spans="1:29">
      <c r="A114" s="81" t="s">
        <v>672</v>
      </c>
      <c r="B114" s="87" t="s">
        <v>311</v>
      </c>
      <c r="C114" s="87" t="s">
        <v>38</v>
      </c>
      <c r="D114" s="87" t="s">
        <v>166</v>
      </c>
      <c r="E114" s="87" t="str">
        <f t="shared" si="3"/>
        <v>MDX054-58_FIELD</v>
      </c>
      <c r="G114" s="96" t="s">
        <v>158</v>
      </c>
      <c r="H114" s="95" t="s">
        <v>673</v>
      </c>
      <c r="J114" s="87" t="s">
        <v>198</v>
      </c>
      <c r="N114" s="96">
        <v>2017</v>
      </c>
      <c r="O114" s="87">
        <v>2019</v>
      </c>
      <c r="X114" s="97">
        <v>26.216160649999999</v>
      </c>
      <c r="Y114" s="97">
        <v>126.8143046</v>
      </c>
      <c r="Z114" s="97">
        <v>222.64842970000001</v>
      </c>
      <c r="AA114" s="80">
        <v>0.979007391</v>
      </c>
      <c r="AB114" s="97">
        <v>1.1145938099999999</v>
      </c>
      <c r="AC114" s="97">
        <v>1.490389497</v>
      </c>
    </row>
    <row r="115" spans="1:29">
      <c r="A115" s="81" t="s">
        <v>672</v>
      </c>
      <c r="B115" s="87" t="s">
        <v>312</v>
      </c>
      <c r="C115" s="87" t="s">
        <v>38</v>
      </c>
      <c r="D115" s="87" t="s">
        <v>166</v>
      </c>
      <c r="E115" s="87" t="str">
        <f t="shared" si="3"/>
        <v>MDX054-59_FIELD</v>
      </c>
      <c r="G115" s="96" t="s">
        <v>158</v>
      </c>
      <c r="H115" s="95" t="s">
        <v>673</v>
      </c>
      <c r="J115" s="87" t="s">
        <v>198</v>
      </c>
      <c r="N115" s="96">
        <v>2017</v>
      </c>
      <c r="O115" s="87">
        <v>2019</v>
      </c>
      <c r="X115" s="97">
        <v>24.411221340000001</v>
      </c>
      <c r="Y115" s="97">
        <v>95.49784957</v>
      </c>
      <c r="Z115" s="97">
        <v>177.88590730000001</v>
      </c>
      <c r="AA115" s="80">
        <v>0.62246436500000002</v>
      </c>
      <c r="AB115" s="97">
        <v>1.3112330729999999</v>
      </c>
      <c r="AC115" s="97">
        <v>1.3725690509999999</v>
      </c>
    </row>
    <row r="116" spans="1:29">
      <c r="A116" s="81" t="s">
        <v>672</v>
      </c>
      <c r="B116" s="87" t="s">
        <v>313</v>
      </c>
      <c r="C116" s="87" t="s">
        <v>38</v>
      </c>
      <c r="D116" s="87" t="s">
        <v>166</v>
      </c>
      <c r="E116" s="87" t="str">
        <f t="shared" si="3"/>
        <v>MDX054-6_FIELD</v>
      </c>
      <c r="G116" s="96" t="s">
        <v>158</v>
      </c>
      <c r="H116" s="95" t="s">
        <v>673</v>
      </c>
      <c r="J116" s="87" t="s">
        <v>198</v>
      </c>
      <c r="N116" s="96">
        <v>2017</v>
      </c>
      <c r="O116" s="87">
        <v>2019</v>
      </c>
      <c r="X116" s="97">
        <v>26.860860049999999</v>
      </c>
      <c r="Y116" s="97">
        <v>63.277785639999998</v>
      </c>
      <c r="Z116" s="97">
        <v>128.0843745</v>
      </c>
      <c r="AA116" s="80">
        <v>0.95413440199999999</v>
      </c>
      <c r="AB116" s="97">
        <v>1.2811660899999999</v>
      </c>
      <c r="AC116" s="97">
        <v>1.37515744</v>
      </c>
    </row>
    <row r="117" spans="1:29">
      <c r="A117" s="81" t="s">
        <v>672</v>
      </c>
      <c r="B117" s="87" t="s">
        <v>314</v>
      </c>
      <c r="C117" s="87" t="s">
        <v>38</v>
      </c>
      <c r="D117" s="87" t="s">
        <v>166</v>
      </c>
      <c r="E117" s="87" t="str">
        <f t="shared" si="3"/>
        <v>MDX054-61_FIELD</v>
      </c>
      <c r="G117" s="96" t="s">
        <v>158</v>
      </c>
      <c r="H117" s="95" t="s">
        <v>673</v>
      </c>
      <c r="J117" s="87" t="s">
        <v>198</v>
      </c>
      <c r="N117" s="96">
        <v>2017</v>
      </c>
      <c r="O117" s="87">
        <v>2019</v>
      </c>
      <c r="X117" s="97">
        <v>30.38335322</v>
      </c>
      <c r="Y117" s="97">
        <v>93.074340489999997</v>
      </c>
      <c r="Z117" s="97">
        <v>178.2326253</v>
      </c>
      <c r="AA117" s="80">
        <v>0.98942324800000003</v>
      </c>
      <c r="AB117" s="97">
        <v>0.92657415700000001</v>
      </c>
      <c r="AC117" s="97">
        <v>1.144621262</v>
      </c>
    </row>
    <row r="118" spans="1:29">
      <c r="A118" s="81" t="s">
        <v>672</v>
      </c>
      <c r="B118" s="87" t="s">
        <v>315</v>
      </c>
      <c r="C118" s="87" t="s">
        <v>38</v>
      </c>
      <c r="D118" s="87" t="s">
        <v>166</v>
      </c>
      <c r="E118" s="87" t="str">
        <f t="shared" si="3"/>
        <v>MDX054-62_FIELD</v>
      </c>
      <c r="G118" s="96" t="s">
        <v>158</v>
      </c>
      <c r="H118" s="95" t="s">
        <v>673</v>
      </c>
      <c r="J118" s="87" t="s">
        <v>198</v>
      </c>
      <c r="N118" s="96">
        <v>2017</v>
      </c>
      <c r="O118" s="87">
        <v>2019</v>
      </c>
      <c r="X118" s="97">
        <v>19.556619779999998</v>
      </c>
      <c r="Y118" s="97">
        <v>66.846781489999998</v>
      </c>
      <c r="Z118" s="97">
        <v>149.98913759999999</v>
      </c>
      <c r="AA118" s="80">
        <v>0.91596325700000003</v>
      </c>
      <c r="AB118" s="97">
        <v>0.97236849599999997</v>
      </c>
      <c r="AC118" s="97">
        <v>1.246148305</v>
      </c>
    </row>
    <row r="119" spans="1:29">
      <c r="A119" s="81" t="s">
        <v>672</v>
      </c>
      <c r="B119" s="87" t="s">
        <v>316</v>
      </c>
      <c r="C119" s="87" t="s">
        <v>38</v>
      </c>
      <c r="D119" s="87" t="s">
        <v>166</v>
      </c>
      <c r="E119" s="87" t="str">
        <f t="shared" si="3"/>
        <v>MDX054-63_FIELD</v>
      </c>
      <c r="G119" s="96" t="s">
        <v>158</v>
      </c>
      <c r="H119" s="95" t="s">
        <v>673</v>
      </c>
      <c r="J119" s="87" t="s">
        <v>198</v>
      </c>
      <c r="N119" s="96">
        <v>2017</v>
      </c>
      <c r="O119" s="87">
        <v>2019</v>
      </c>
      <c r="X119" s="97">
        <v>11.935399309999999</v>
      </c>
      <c r="Y119" s="97">
        <v>74.914827489999993</v>
      </c>
      <c r="Z119" s="97">
        <v>181.81521849999999</v>
      </c>
      <c r="AA119" s="80">
        <v>1.1969254229999999</v>
      </c>
      <c r="AB119" s="97">
        <v>1.0253360279999999</v>
      </c>
      <c r="AC119" s="97">
        <v>1.253846684</v>
      </c>
    </row>
    <row r="120" spans="1:29">
      <c r="A120" s="81" t="s">
        <v>672</v>
      </c>
      <c r="B120" s="87" t="s">
        <v>317</v>
      </c>
      <c r="C120" s="87" t="s">
        <v>38</v>
      </c>
      <c r="D120" s="87" t="s">
        <v>166</v>
      </c>
      <c r="E120" s="87" t="str">
        <f t="shared" si="3"/>
        <v>MDX054-64_FIELD</v>
      </c>
      <c r="G120" s="96" t="s">
        <v>158</v>
      </c>
      <c r="H120" s="95" t="s">
        <v>673</v>
      </c>
      <c r="J120" s="87" t="s">
        <v>198</v>
      </c>
      <c r="N120" s="96">
        <v>2017</v>
      </c>
      <c r="O120" s="87">
        <v>2019</v>
      </c>
      <c r="X120" s="97">
        <v>23.265665380000002</v>
      </c>
      <c r="Y120" s="97">
        <v>82.756730110000007</v>
      </c>
      <c r="Z120" s="97">
        <v>187.1842159</v>
      </c>
      <c r="AA120" s="80">
        <v>1.0664930239999999</v>
      </c>
      <c r="AB120" s="97">
        <v>1.194175811</v>
      </c>
      <c r="AC120" s="97">
        <v>1.488507163</v>
      </c>
    </row>
    <row r="121" spans="1:29">
      <c r="A121" s="81" t="s">
        <v>672</v>
      </c>
      <c r="B121" s="87" t="s">
        <v>318</v>
      </c>
      <c r="C121" s="87" t="s">
        <v>38</v>
      </c>
      <c r="D121" s="87" t="s">
        <v>166</v>
      </c>
      <c r="E121" s="87" t="str">
        <f t="shared" si="3"/>
        <v>MDX054-65_FIELD</v>
      </c>
      <c r="G121" s="96" t="s">
        <v>158</v>
      </c>
      <c r="H121" s="95" t="s">
        <v>673</v>
      </c>
      <c r="J121" s="87" t="s">
        <v>198</v>
      </c>
      <c r="N121" s="96">
        <v>2017</v>
      </c>
      <c r="O121" s="87">
        <v>2019</v>
      </c>
      <c r="X121" s="97">
        <v>23.88756321</v>
      </c>
      <c r="Y121" s="97">
        <v>71.838246670000004</v>
      </c>
      <c r="Z121" s="97">
        <v>149.81310439999999</v>
      </c>
      <c r="AA121" s="80">
        <v>1.286343792</v>
      </c>
      <c r="AB121" s="97">
        <v>0.80297724400000003</v>
      </c>
      <c r="AC121" s="97">
        <v>1.2853397660000001</v>
      </c>
    </row>
    <row r="122" spans="1:29">
      <c r="A122" s="81" t="s">
        <v>672</v>
      </c>
      <c r="B122" s="87" t="s">
        <v>319</v>
      </c>
      <c r="C122" s="87" t="s">
        <v>38</v>
      </c>
      <c r="D122" s="87" t="s">
        <v>166</v>
      </c>
      <c r="E122" s="87" t="str">
        <f t="shared" si="3"/>
        <v>MDX054-66_FIELD</v>
      </c>
      <c r="G122" s="96" t="s">
        <v>158</v>
      </c>
      <c r="H122" s="95" t="s">
        <v>673</v>
      </c>
      <c r="J122" s="87" t="s">
        <v>198</v>
      </c>
      <c r="N122" s="96">
        <v>2017</v>
      </c>
      <c r="O122" s="87">
        <v>2019</v>
      </c>
      <c r="X122" s="97">
        <v>23.56168748</v>
      </c>
      <c r="Y122" s="97">
        <v>82.715182619999993</v>
      </c>
      <c r="Z122" s="97">
        <v>159.02860949999999</v>
      </c>
      <c r="AA122" s="80">
        <v>0.81934241200000002</v>
      </c>
      <c r="AB122" s="97">
        <v>1.3976599620000001</v>
      </c>
      <c r="AC122" s="97">
        <v>1.5522813879999999</v>
      </c>
    </row>
    <row r="123" spans="1:29">
      <c r="A123" s="81" t="s">
        <v>672</v>
      </c>
      <c r="B123" s="87" t="s">
        <v>320</v>
      </c>
      <c r="C123" s="87" t="s">
        <v>38</v>
      </c>
      <c r="D123" s="87" t="s">
        <v>166</v>
      </c>
      <c r="E123" s="87" t="str">
        <f t="shared" si="3"/>
        <v>MDX054-67_FIELD</v>
      </c>
      <c r="G123" s="96" t="s">
        <v>158</v>
      </c>
      <c r="H123" s="95" t="s">
        <v>673</v>
      </c>
      <c r="J123" s="87" t="s">
        <v>198</v>
      </c>
      <c r="N123" s="96">
        <v>2017</v>
      </c>
      <c r="O123" s="87">
        <v>2019</v>
      </c>
      <c r="X123" s="97">
        <v>24.51577112</v>
      </c>
      <c r="Y123" s="97">
        <v>111.6217169</v>
      </c>
      <c r="Z123" s="97">
        <v>192.70369579999999</v>
      </c>
      <c r="AA123" s="80">
        <v>1.033935201</v>
      </c>
      <c r="AB123" s="97">
        <v>1.4464226579999999</v>
      </c>
      <c r="AC123" s="97">
        <v>1.483088706</v>
      </c>
    </row>
    <row r="124" spans="1:29">
      <c r="A124" s="81" t="s">
        <v>672</v>
      </c>
      <c r="B124" s="87" t="s">
        <v>321</v>
      </c>
      <c r="C124" s="87" t="s">
        <v>38</v>
      </c>
      <c r="D124" s="87" t="s">
        <v>166</v>
      </c>
      <c r="E124" s="87" t="str">
        <f t="shared" si="3"/>
        <v>MDX054-68_FIELD</v>
      </c>
      <c r="G124" s="96" t="s">
        <v>158</v>
      </c>
      <c r="H124" s="95" t="s">
        <v>673</v>
      </c>
      <c r="J124" s="87" t="s">
        <v>198</v>
      </c>
      <c r="N124" s="96">
        <v>2017</v>
      </c>
      <c r="O124" s="87">
        <v>2019</v>
      </c>
      <c r="X124" s="97">
        <v>33.701449609999997</v>
      </c>
      <c r="Y124" s="97">
        <v>79.232009809999994</v>
      </c>
      <c r="Z124" s="97">
        <v>116.8158318</v>
      </c>
      <c r="AA124" s="80">
        <v>1.225732628</v>
      </c>
      <c r="AB124" s="97">
        <v>0.96344000699999999</v>
      </c>
      <c r="AC124" s="97">
        <v>1.169699271</v>
      </c>
    </row>
    <row r="125" spans="1:29">
      <c r="A125" s="81" t="s">
        <v>672</v>
      </c>
      <c r="B125" s="87" t="s">
        <v>322</v>
      </c>
      <c r="C125" s="87" t="s">
        <v>38</v>
      </c>
      <c r="D125" s="87" t="s">
        <v>166</v>
      </c>
      <c r="E125" s="87" t="str">
        <f t="shared" si="3"/>
        <v>MDX054-7_FIELD</v>
      </c>
      <c r="G125" s="96" t="s">
        <v>158</v>
      </c>
      <c r="H125" s="95" t="s">
        <v>673</v>
      </c>
      <c r="J125" s="87" t="s">
        <v>198</v>
      </c>
      <c r="N125" s="96">
        <v>2017</v>
      </c>
      <c r="O125" s="87">
        <v>2019</v>
      </c>
      <c r="X125" s="97">
        <v>19.787926989999999</v>
      </c>
      <c r="Y125" s="97">
        <v>64.215778279999995</v>
      </c>
      <c r="Z125" s="97">
        <v>150.3159263</v>
      </c>
      <c r="AA125" s="80">
        <v>1.070935974</v>
      </c>
      <c r="AB125" s="97">
        <v>0.77488389999999996</v>
      </c>
      <c r="AC125" s="97">
        <v>1.0712631779999999</v>
      </c>
    </row>
    <row r="126" spans="1:29">
      <c r="A126" s="81" t="s">
        <v>672</v>
      </c>
      <c r="B126" s="87" t="s">
        <v>323</v>
      </c>
      <c r="C126" s="87" t="s">
        <v>38</v>
      </c>
      <c r="D126" s="87" t="s">
        <v>166</v>
      </c>
      <c r="E126" s="87" t="str">
        <f t="shared" si="3"/>
        <v>MDX054-70_FIELD</v>
      </c>
      <c r="G126" s="96" t="s">
        <v>158</v>
      </c>
      <c r="H126" s="95" t="s">
        <v>673</v>
      </c>
      <c r="J126" s="87" t="s">
        <v>198</v>
      </c>
      <c r="N126" s="96">
        <v>2017</v>
      </c>
      <c r="O126" s="87">
        <v>2019</v>
      </c>
      <c r="X126" s="97">
        <v>24.936984410000001</v>
      </c>
      <c r="Y126" s="97">
        <v>93.723583009999999</v>
      </c>
      <c r="Z126" s="97">
        <v>228.06192379999999</v>
      </c>
      <c r="AA126" s="80">
        <v>0.70693245999999998</v>
      </c>
      <c r="AB126" s="97">
        <v>1.3004730339999999</v>
      </c>
      <c r="AC126" s="97">
        <v>1.496816033</v>
      </c>
    </row>
    <row r="127" spans="1:29">
      <c r="A127" s="81" t="s">
        <v>672</v>
      </c>
      <c r="B127" s="87" t="s">
        <v>324</v>
      </c>
      <c r="C127" s="87" t="s">
        <v>38</v>
      </c>
      <c r="D127" s="87" t="s">
        <v>166</v>
      </c>
      <c r="E127" s="87" t="str">
        <f t="shared" si="3"/>
        <v>MDX054-8_FIELD</v>
      </c>
      <c r="G127" s="96" t="s">
        <v>158</v>
      </c>
      <c r="H127" s="95" t="s">
        <v>673</v>
      </c>
      <c r="J127" s="87" t="s">
        <v>198</v>
      </c>
      <c r="N127" s="96">
        <v>2017</v>
      </c>
      <c r="O127" s="87">
        <v>2019</v>
      </c>
      <c r="X127" s="97">
        <v>23.109748199999999</v>
      </c>
      <c r="Y127" s="97">
        <v>90.327733899999998</v>
      </c>
      <c r="Z127" s="97">
        <v>175.9376369</v>
      </c>
      <c r="AA127" s="80">
        <v>1.2038613330000001</v>
      </c>
      <c r="AB127" s="97">
        <v>1.0665202760000001</v>
      </c>
      <c r="AC127" s="97">
        <v>1.5077686379999999</v>
      </c>
    </row>
    <row r="128" spans="1:29">
      <c r="A128" s="81" t="s">
        <v>672</v>
      </c>
      <c r="B128" s="87" t="s">
        <v>325</v>
      </c>
      <c r="C128" s="87" t="s">
        <v>38</v>
      </c>
      <c r="D128" s="87" t="s">
        <v>166</v>
      </c>
      <c r="E128" s="87" t="str">
        <f t="shared" si="3"/>
        <v>MDX054-9_FIELD</v>
      </c>
      <c r="G128" s="96" t="s">
        <v>158</v>
      </c>
      <c r="H128" s="95" t="s">
        <v>673</v>
      </c>
      <c r="J128" s="87" t="s">
        <v>198</v>
      </c>
      <c r="N128" s="96">
        <v>2017</v>
      </c>
      <c r="O128" s="87">
        <v>2019</v>
      </c>
      <c r="X128" s="97">
        <v>27.389874410000001</v>
      </c>
      <c r="Y128" s="97">
        <v>68.125659220000003</v>
      </c>
      <c r="Z128" s="97">
        <v>114.92969650000001</v>
      </c>
      <c r="AA128" s="80">
        <v>1.0931389600000001</v>
      </c>
      <c r="AB128" s="97">
        <v>1.0949791879999999</v>
      </c>
      <c r="AC128" s="97">
        <v>1.5617491619999999</v>
      </c>
    </row>
    <row r="129" spans="1:29">
      <c r="A129" s="81" t="s">
        <v>672</v>
      </c>
      <c r="B129" s="87" t="s">
        <v>326</v>
      </c>
      <c r="C129" s="87" t="s">
        <v>38</v>
      </c>
      <c r="D129" s="87" t="s">
        <v>166</v>
      </c>
      <c r="E129" s="87" t="str">
        <f t="shared" si="3"/>
        <v>MDX060-1_FIELD</v>
      </c>
      <c r="G129" s="96" t="s">
        <v>158</v>
      </c>
      <c r="H129" s="95" t="s">
        <v>673</v>
      </c>
      <c r="J129" s="87" t="s">
        <v>198</v>
      </c>
      <c r="N129" s="96">
        <v>2017</v>
      </c>
      <c r="O129" s="87">
        <v>2019</v>
      </c>
      <c r="X129" s="97">
        <v>29.663458420000001</v>
      </c>
      <c r="Y129" s="97">
        <v>93.860514179999996</v>
      </c>
      <c r="Z129" s="97">
        <v>153.04215819999999</v>
      </c>
      <c r="AA129" s="80">
        <v>0.64222860800000003</v>
      </c>
      <c r="AB129" s="97">
        <v>1.2898478550000001</v>
      </c>
      <c r="AC129" s="97">
        <v>1.392479936</v>
      </c>
    </row>
    <row r="130" spans="1:29">
      <c r="A130" s="81" t="s">
        <v>672</v>
      </c>
      <c r="B130" s="87" t="s">
        <v>327</v>
      </c>
      <c r="C130" s="87" t="s">
        <v>38</v>
      </c>
      <c r="D130" s="87" t="s">
        <v>166</v>
      </c>
      <c r="E130" s="87" t="str">
        <f t="shared" si="3"/>
        <v>MDX060-10_FIELD</v>
      </c>
      <c r="G130" s="96" t="s">
        <v>158</v>
      </c>
      <c r="H130" s="95" t="s">
        <v>673</v>
      </c>
      <c r="J130" s="87" t="s">
        <v>198</v>
      </c>
      <c r="N130" s="96">
        <v>2017</v>
      </c>
      <c r="O130" s="87">
        <v>2019</v>
      </c>
      <c r="X130" s="97">
        <v>29.554223629999999</v>
      </c>
      <c r="Y130" s="97">
        <v>117.3329885</v>
      </c>
      <c r="Z130" s="97">
        <v>256.16967490000002</v>
      </c>
      <c r="AA130" s="80">
        <v>0.95018770100000005</v>
      </c>
      <c r="AB130" s="97">
        <v>1.1992832170000001</v>
      </c>
      <c r="AC130" s="97">
        <v>1.17187412</v>
      </c>
    </row>
    <row r="131" spans="1:29">
      <c r="A131" s="81" t="s">
        <v>672</v>
      </c>
      <c r="B131" s="87" t="s">
        <v>328</v>
      </c>
      <c r="C131" s="87" t="s">
        <v>38</v>
      </c>
      <c r="D131" s="87" t="s">
        <v>166</v>
      </c>
      <c r="E131" s="87" t="str">
        <f t="shared" si="3"/>
        <v>MDX060-11_FIELD</v>
      </c>
      <c r="G131" s="96" t="s">
        <v>158</v>
      </c>
      <c r="H131" s="95" t="s">
        <v>673</v>
      </c>
      <c r="J131" s="87" t="s">
        <v>198</v>
      </c>
      <c r="N131" s="96">
        <v>2017</v>
      </c>
      <c r="O131" s="87">
        <v>2019</v>
      </c>
      <c r="X131" s="97">
        <v>31.79866243</v>
      </c>
      <c r="Y131" s="97">
        <v>146.64120790000001</v>
      </c>
      <c r="Z131" s="97">
        <v>221.8002836</v>
      </c>
      <c r="AA131" s="80">
        <v>0.68417690200000003</v>
      </c>
      <c r="AB131" s="97">
        <v>1.0507578449999999</v>
      </c>
      <c r="AC131" s="97">
        <v>1.2716319890000001</v>
      </c>
    </row>
    <row r="132" spans="1:29">
      <c r="A132" s="81" t="s">
        <v>672</v>
      </c>
      <c r="B132" s="87" t="s">
        <v>329</v>
      </c>
      <c r="C132" s="87" t="s">
        <v>38</v>
      </c>
      <c r="D132" s="87" t="s">
        <v>166</v>
      </c>
      <c r="E132" s="87" t="str">
        <f t="shared" si="3"/>
        <v>MDX060-12_FIELD</v>
      </c>
      <c r="G132" s="96" t="s">
        <v>158</v>
      </c>
      <c r="H132" s="95" t="s">
        <v>673</v>
      </c>
      <c r="J132" s="87" t="s">
        <v>198</v>
      </c>
      <c r="N132" s="96">
        <v>2017</v>
      </c>
      <c r="O132" s="87">
        <v>2019</v>
      </c>
      <c r="X132" s="97">
        <v>42.577723280000001</v>
      </c>
      <c r="Y132" s="97">
        <v>151.68103500000001</v>
      </c>
      <c r="Z132" s="97">
        <v>243.78254849999999</v>
      </c>
      <c r="AA132" s="80">
        <v>0.89294493100000005</v>
      </c>
      <c r="AB132" s="97">
        <v>0.99941921499999997</v>
      </c>
      <c r="AC132" s="97">
        <v>1.408401639</v>
      </c>
    </row>
    <row r="133" spans="1:29">
      <c r="A133" s="81" t="s">
        <v>672</v>
      </c>
      <c r="B133" s="87" t="s">
        <v>330</v>
      </c>
      <c r="C133" s="87" t="s">
        <v>38</v>
      </c>
      <c r="D133" s="87" t="s">
        <v>166</v>
      </c>
      <c r="E133" s="87" t="str">
        <f t="shared" si="3"/>
        <v>MDX060-13_FIELD</v>
      </c>
      <c r="G133" s="96" t="s">
        <v>158</v>
      </c>
      <c r="H133" s="95" t="s">
        <v>673</v>
      </c>
      <c r="J133" s="87" t="s">
        <v>198</v>
      </c>
      <c r="N133" s="96">
        <v>2017</v>
      </c>
      <c r="O133" s="87">
        <v>2019</v>
      </c>
      <c r="X133" s="97">
        <v>30.973461149999999</v>
      </c>
      <c r="Y133" s="97">
        <v>152.28970519999999</v>
      </c>
      <c r="Z133" s="97">
        <v>355.30235049999999</v>
      </c>
      <c r="AA133" s="80">
        <v>0.41930001700000002</v>
      </c>
      <c r="AB133" s="97">
        <v>1.5670126440000001</v>
      </c>
      <c r="AC133" s="97">
        <v>1.3254446660000001</v>
      </c>
    </row>
    <row r="134" spans="1:29">
      <c r="A134" s="81" t="s">
        <v>672</v>
      </c>
      <c r="B134" s="87" t="s">
        <v>331</v>
      </c>
      <c r="C134" s="87" t="s">
        <v>38</v>
      </c>
      <c r="D134" s="87" t="s">
        <v>166</v>
      </c>
      <c r="E134" s="87" t="str">
        <f t="shared" si="3"/>
        <v>MDX060-14_FIELD</v>
      </c>
      <c r="G134" s="96" t="s">
        <v>158</v>
      </c>
      <c r="H134" s="95" t="s">
        <v>673</v>
      </c>
      <c r="J134" s="87" t="s">
        <v>198</v>
      </c>
      <c r="N134" s="96">
        <v>2017</v>
      </c>
      <c r="O134" s="87">
        <v>2019</v>
      </c>
      <c r="X134" s="97">
        <v>34.500607930000001</v>
      </c>
      <c r="Y134" s="97">
        <v>89.243091059999998</v>
      </c>
      <c r="Z134" s="97">
        <v>144.02473209999999</v>
      </c>
      <c r="AA134" s="80">
        <v>0.561895056</v>
      </c>
      <c r="AB134" s="97">
        <v>1.425810545</v>
      </c>
      <c r="AC134" s="97">
        <v>1.2331895289999999</v>
      </c>
    </row>
    <row r="135" spans="1:29">
      <c r="A135" s="81" t="s">
        <v>672</v>
      </c>
      <c r="B135" s="87" t="s">
        <v>332</v>
      </c>
      <c r="C135" s="87" t="s">
        <v>38</v>
      </c>
      <c r="D135" s="87" t="s">
        <v>166</v>
      </c>
      <c r="E135" s="87" t="str">
        <f t="shared" si="3"/>
        <v>MDX060-15_FIELD</v>
      </c>
      <c r="G135" s="96" t="s">
        <v>158</v>
      </c>
      <c r="H135" s="95" t="s">
        <v>673</v>
      </c>
      <c r="J135" s="87" t="s">
        <v>198</v>
      </c>
      <c r="N135" s="96">
        <v>2017</v>
      </c>
      <c r="O135" s="87">
        <v>2019</v>
      </c>
      <c r="X135" s="97">
        <v>35.003433999999999</v>
      </c>
      <c r="Y135" s="97">
        <v>92.772225039999995</v>
      </c>
      <c r="Z135" s="97">
        <v>190.52029769999999</v>
      </c>
      <c r="AA135" s="80">
        <v>0.84846738499999996</v>
      </c>
      <c r="AB135" s="97">
        <v>1.3509209010000001</v>
      </c>
      <c r="AC135" s="97">
        <v>1.4822739279999999</v>
      </c>
    </row>
    <row r="136" spans="1:29">
      <c r="A136" s="81" t="s">
        <v>672</v>
      </c>
      <c r="B136" s="87" t="s">
        <v>333</v>
      </c>
      <c r="C136" s="87" t="s">
        <v>38</v>
      </c>
      <c r="D136" s="87" t="s">
        <v>166</v>
      </c>
      <c r="E136" s="87" t="str">
        <f t="shared" si="3"/>
        <v>MDX060-16_FIELD</v>
      </c>
      <c r="G136" s="96" t="s">
        <v>158</v>
      </c>
      <c r="H136" s="95" t="s">
        <v>673</v>
      </c>
      <c r="J136" s="87" t="s">
        <v>198</v>
      </c>
      <c r="N136" s="96">
        <v>2017</v>
      </c>
      <c r="O136" s="87">
        <v>2019</v>
      </c>
      <c r="X136" s="97">
        <v>35.695065919999998</v>
      </c>
      <c r="Y136" s="97">
        <v>140.12846719999999</v>
      </c>
      <c r="Z136" s="97">
        <v>185.78923040000001</v>
      </c>
      <c r="AA136" s="80">
        <v>0.99513906699999999</v>
      </c>
      <c r="AB136" s="97">
        <v>0.98352351900000001</v>
      </c>
      <c r="AC136" s="97">
        <v>1.170617282</v>
      </c>
    </row>
    <row r="137" spans="1:29">
      <c r="A137" s="81" t="s">
        <v>672</v>
      </c>
      <c r="B137" s="87" t="s">
        <v>334</v>
      </c>
      <c r="C137" s="87" t="s">
        <v>38</v>
      </c>
      <c r="D137" s="87" t="s">
        <v>166</v>
      </c>
      <c r="E137" s="87" t="str">
        <f t="shared" si="3"/>
        <v>MDX060-17_FIELD</v>
      </c>
      <c r="G137" s="96" t="s">
        <v>158</v>
      </c>
      <c r="H137" s="95" t="s">
        <v>673</v>
      </c>
      <c r="J137" s="87" t="s">
        <v>198</v>
      </c>
      <c r="N137" s="96">
        <v>2017</v>
      </c>
      <c r="O137" s="87">
        <v>2019</v>
      </c>
      <c r="X137" s="97">
        <v>36.785784749999998</v>
      </c>
      <c r="Y137" s="97">
        <v>154.06608879999999</v>
      </c>
      <c r="Z137" s="97">
        <v>293.28812749999997</v>
      </c>
      <c r="AA137" s="80">
        <v>0.35974708500000002</v>
      </c>
      <c r="AB137" s="97">
        <v>1.4256416599999999</v>
      </c>
      <c r="AC137" s="97">
        <v>1.255025042</v>
      </c>
    </row>
    <row r="138" spans="1:29">
      <c r="A138" s="81" t="s">
        <v>672</v>
      </c>
      <c r="B138" s="87" t="s">
        <v>335</v>
      </c>
      <c r="C138" s="87" t="s">
        <v>38</v>
      </c>
      <c r="D138" s="87" t="s">
        <v>166</v>
      </c>
      <c r="E138" s="87" t="str">
        <f t="shared" si="3"/>
        <v>MDX060-18_FIELD</v>
      </c>
      <c r="G138" s="96" t="s">
        <v>158</v>
      </c>
      <c r="H138" s="95" t="s">
        <v>673</v>
      </c>
      <c r="J138" s="87" t="s">
        <v>198</v>
      </c>
      <c r="N138" s="96">
        <v>2017</v>
      </c>
      <c r="O138" s="87">
        <v>2019</v>
      </c>
      <c r="X138" s="97">
        <v>38.640571639999997</v>
      </c>
      <c r="Y138" s="97">
        <v>113.20463410000001</v>
      </c>
      <c r="Z138" s="97">
        <v>197.054194</v>
      </c>
      <c r="AA138" s="80">
        <v>0.39565994900000001</v>
      </c>
      <c r="AB138" s="97">
        <v>1.5569579849999999</v>
      </c>
      <c r="AC138" s="97">
        <v>1.506366163</v>
      </c>
    </row>
    <row r="139" spans="1:29">
      <c r="A139" s="81" t="s">
        <v>672</v>
      </c>
      <c r="B139" s="87" t="s">
        <v>336</v>
      </c>
      <c r="C139" s="87" t="s">
        <v>38</v>
      </c>
      <c r="D139" s="87" t="s">
        <v>166</v>
      </c>
      <c r="E139" s="87" t="str">
        <f t="shared" ref="E139:E202" si="4">CONCATENATE(B139,"_FIELD")</f>
        <v>MDX060-19_FIELD</v>
      </c>
      <c r="G139" s="96" t="s">
        <v>158</v>
      </c>
      <c r="H139" s="95" t="s">
        <v>673</v>
      </c>
      <c r="J139" s="87" t="s">
        <v>198</v>
      </c>
      <c r="N139" s="96">
        <v>2017</v>
      </c>
      <c r="O139" s="87">
        <v>2019</v>
      </c>
      <c r="X139" s="97">
        <v>35.026644140000002</v>
      </c>
      <c r="Y139" s="97">
        <v>107.1370862</v>
      </c>
      <c r="Z139" s="97">
        <v>188.34799870000001</v>
      </c>
      <c r="AA139" s="80">
        <v>0.75050728300000003</v>
      </c>
      <c r="AB139" s="97">
        <v>1.3523002799999999</v>
      </c>
      <c r="AC139" s="97">
        <v>1.4936084839999999</v>
      </c>
    </row>
    <row r="140" spans="1:29">
      <c r="A140" s="81" t="s">
        <v>672</v>
      </c>
      <c r="B140" s="87" t="s">
        <v>337</v>
      </c>
      <c r="C140" s="87" t="s">
        <v>38</v>
      </c>
      <c r="D140" s="87" t="s">
        <v>166</v>
      </c>
      <c r="E140" s="87" t="str">
        <f t="shared" si="4"/>
        <v>MDX060-2_FIELD</v>
      </c>
      <c r="G140" s="96" t="s">
        <v>158</v>
      </c>
      <c r="H140" s="95" t="s">
        <v>673</v>
      </c>
      <c r="J140" s="87" t="s">
        <v>198</v>
      </c>
      <c r="N140" s="96">
        <v>2017</v>
      </c>
      <c r="O140" s="87">
        <v>2019</v>
      </c>
      <c r="X140" s="97">
        <v>19.700138020000001</v>
      </c>
      <c r="Y140" s="97">
        <v>89.87449608</v>
      </c>
      <c r="Z140" s="97">
        <v>197.91659910000001</v>
      </c>
      <c r="AA140" s="80">
        <v>0.193256452</v>
      </c>
      <c r="AB140" s="97">
        <v>1.567355168</v>
      </c>
      <c r="AC140" s="97">
        <v>1.2967046310000001</v>
      </c>
    </row>
    <row r="141" spans="1:29">
      <c r="A141" s="81" t="s">
        <v>672</v>
      </c>
      <c r="B141" s="87" t="s">
        <v>338</v>
      </c>
      <c r="C141" s="87" t="s">
        <v>38</v>
      </c>
      <c r="D141" s="87" t="s">
        <v>166</v>
      </c>
      <c r="E141" s="87" t="str">
        <f t="shared" si="4"/>
        <v>MDX060-20_FIELD</v>
      </c>
      <c r="G141" s="96" t="s">
        <v>158</v>
      </c>
      <c r="H141" s="95" t="s">
        <v>673</v>
      </c>
      <c r="J141" s="87" t="s">
        <v>198</v>
      </c>
      <c r="N141" s="96">
        <v>2017</v>
      </c>
      <c r="O141" s="87">
        <v>2019</v>
      </c>
      <c r="X141" s="97">
        <v>41.252875699999997</v>
      </c>
      <c r="Y141" s="97">
        <v>105.3714325</v>
      </c>
      <c r="Z141" s="97">
        <v>220.10824239999999</v>
      </c>
      <c r="AA141" s="80">
        <v>1.059514842</v>
      </c>
      <c r="AB141" s="97">
        <v>1.02737711</v>
      </c>
      <c r="AC141" s="97">
        <v>1.26693576</v>
      </c>
    </row>
    <row r="142" spans="1:29">
      <c r="A142" s="81" t="s">
        <v>672</v>
      </c>
      <c r="B142" s="87" t="s">
        <v>339</v>
      </c>
      <c r="C142" s="87" t="s">
        <v>38</v>
      </c>
      <c r="D142" s="87" t="s">
        <v>166</v>
      </c>
      <c r="E142" s="87" t="str">
        <f t="shared" si="4"/>
        <v>MDX060-23_FIELD</v>
      </c>
      <c r="G142" s="96" t="s">
        <v>158</v>
      </c>
      <c r="H142" s="95" t="s">
        <v>673</v>
      </c>
      <c r="J142" s="87" t="s">
        <v>198</v>
      </c>
      <c r="N142" s="96">
        <v>2017</v>
      </c>
      <c r="O142" s="87">
        <v>2019</v>
      </c>
      <c r="X142" s="97">
        <v>27.94910548</v>
      </c>
      <c r="Y142" s="97">
        <v>115.8248718</v>
      </c>
      <c r="Z142" s="97">
        <v>264.48305160000001</v>
      </c>
      <c r="AA142" s="80">
        <v>0.66620290900000001</v>
      </c>
      <c r="AB142" s="97">
        <v>1.3886126839999999</v>
      </c>
      <c r="AC142" s="97">
        <v>1.4443631859999999</v>
      </c>
    </row>
    <row r="143" spans="1:29">
      <c r="A143" s="81" t="s">
        <v>672</v>
      </c>
      <c r="B143" s="87" t="s">
        <v>340</v>
      </c>
      <c r="C143" s="87" t="s">
        <v>38</v>
      </c>
      <c r="D143" s="87" t="s">
        <v>166</v>
      </c>
      <c r="E143" s="87" t="str">
        <f t="shared" si="4"/>
        <v>MDX060-24_FIELD</v>
      </c>
      <c r="G143" s="96" t="s">
        <v>158</v>
      </c>
      <c r="H143" s="95" t="s">
        <v>673</v>
      </c>
      <c r="J143" s="87" t="s">
        <v>198</v>
      </c>
      <c r="N143" s="96">
        <v>2017</v>
      </c>
      <c r="O143" s="87">
        <v>2019</v>
      </c>
      <c r="X143" s="97">
        <v>34.704849549999999</v>
      </c>
      <c r="Y143" s="97">
        <v>104.8759538</v>
      </c>
      <c r="Z143" s="97">
        <v>174.9154848</v>
      </c>
      <c r="AA143" s="80">
        <v>1.0387857</v>
      </c>
      <c r="AB143" s="97">
        <v>0.89480867500000005</v>
      </c>
      <c r="AC143" s="97">
        <v>1.159246099</v>
      </c>
    </row>
    <row r="144" spans="1:29">
      <c r="A144" s="81" t="s">
        <v>672</v>
      </c>
      <c r="B144" s="87" t="s">
        <v>341</v>
      </c>
      <c r="C144" s="87" t="s">
        <v>38</v>
      </c>
      <c r="D144" s="87" t="s">
        <v>166</v>
      </c>
      <c r="E144" s="87" t="str">
        <f t="shared" si="4"/>
        <v>MDX060-25_FIELD</v>
      </c>
      <c r="G144" s="96" t="s">
        <v>158</v>
      </c>
      <c r="H144" s="95" t="s">
        <v>673</v>
      </c>
      <c r="J144" s="87" t="s">
        <v>198</v>
      </c>
      <c r="N144" s="96">
        <v>2017</v>
      </c>
      <c r="O144" s="87">
        <v>2019</v>
      </c>
      <c r="X144" s="97">
        <v>36.70956923</v>
      </c>
      <c r="Y144" s="97">
        <v>122.8161901</v>
      </c>
      <c r="Z144" s="97">
        <v>221.32691410000001</v>
      </c>
      <c r="AA144" s="80">
        <v>0.53833580800000003</v>
      </c>
      <c r="AB144" s="97">
        <v>1.5579003360000001</v>
      </c>
      <c r="AC144" s="97">
        <v>1.387528375</v>
      </c>
    </row>
    <row r="145" spans="1:29">
      <c r="A145" s="81" t="s">
        <v>672</v>
      </c>
      <c r="B145" s="87" t="s">
        <v>342</v>
      </c>
      <c r="C145" s="87" t="s">
        <v>38</v>
      </c>
      <c r="D145" s="87" t="s">
        <v>166</v>
      </c>
      <c r="E145" s="87" t="str">
        <f t="shared" si="4"/>
        <v>MDX060-26_FIELD</v>
      </c>
      <c r="G145" s="96" t="s">
        <v>158</v>
      </c>
      <c r="H145" s="95" t="s">
        <v>673</v>
      </c>
      <c r="J145" s="87" t="s">
        <v>198</v>
      </c>
      <c r="N145" s="96">
        <v>2017</v>
      </c>
      <c r="O145" s="87">
        <v>2019</v>
      </c>
      <c r="X145" s="97">
        <v>37.469247250000002</v>
      </c>
      <c r="Y145" s="97">
        <v>221.8528518</v>
      </c>
      <c r="Z145" s="97">
        <v>409.68627459999999</v>
      </c>
      <c r="AA145" s="80">
        <v>0.23271858200000001</v>
      </c>
      <c r="AB145" s="97">
        <v>1.575789383</v>
      </c>
      <c r="AC145" s="97">
        <v>1.3315429999999999</v>
      </c>
    </row>
    <row r="146" spans="1:29">
      <c r="A146" s="81" t="s">
        <v>672</v>
      </c>
      <c r="B146" s="87" t="s">
        <v>343</v>
      </c>
      <c r="C146" s="87" t="s">
        <v>38</v>
      </c>
      <c r="D146" s="87" t="s">
        <v>166</v>
      </c>
      <c r="E146" s="87" t="str">
        <f t="shared" si="4"/>
        <v>MDX060-27_FIELD</v>
      </c>
      <c r="G146" s="96" t="s">
        <v>158</v>
      </c>
      <c r="H146" s="95" t="s">
        <v>673</v>
      </c>
      <c r="J146" s="87" t="s">
        <v>198</v>
      </c>
      <c r="N146" s="96">
        <v>2017</v>
      </c>
      <c r="O146" s="87">
        <v>2019</v>
      </c>
      <c r="X146" s="97">
        <v>30.73254592</v>
      </c>
      <c r="Y146" s="97">
        <v>129.7060176</v>
      </c>
      <c r="Z146" s="97">
        <v>228.16449919999999</v>
      </c>
      <c r="AA146" s="80">
        <v>4.8683323000000001E-2</v>
      </c>
      <c r="AB146" s="97">
        <v>1.5440824390000001</v>
      </c>
      <c r="AC146" s="97">
        <v>1.3668755050000001</v>
      </c>
    </row>
    <row r="147" spans="1:29">
      <c r="A147" s="81" t="s">
        <v>672</v>
      </c>
      <c r="B147" s="87" t="s">
        <v>344</v>
      </c>
      <c r="C147" s="87" t="s">
        <v>38</v>
      </c>
      <c r="D147" s="87" t="s">
        <v>166</v>
      </c>
      <c r="E147" s="87" t="str">
        <f t="shared" si="4"/>
        <v>MDX060-28_FIELD</v>
      </c>
      <c r="G147" s="96" t="s">
        <v>158</v>
      </c>
      <c r="H147" s="95" t="s">
        <v>673</v>
      </c>
      <c r="J147" s="87" t="s">
        <v>198</v>
      </c>
      <c r="N147" s="96">
        <v>2017</v>
      </c>
      <c r="O147" s="87">
        <v>2019</v>
      </c>
      <c r="X147" s="97">
        <v>30.57111235</v>
      </c>
      <c r="Y147" s="97">
        <v>99.830178239999995</v>
      </c>
      <c r="Z147" s="97">
        <v>214.54421120000001</v>
      </c>
      <c r="AA147" s="80">
        <v>0.63968340899999998</v>
      </c>
      <c r="AB147" s="97">
        <v>1.429511142</v>
      </c>
      <c r="AC147" s="97">
        <v>1.387722195</v>
      </c>
    </row>
    <row r="148" spans="1:29">
      <c r="A148" s="81" t="s">
        <v>672</v>
      </c>
      <c r="B148" s="87" t="s">
        <v>345</v>
      </c>
      <c r="C148" s="87" t="s">
        <v>38</v>
      </c>
      <c r="D148" s="87" t="s">
        <v>166</v>
      </c>
      <c r="E148" s="87" t="str">
        <f t="shared" si="4"/>
        <v>MDX060-29_FIELD</v>
      </c>
      <c r="G148" s="96" t="s">
        <v>158</v>
      </c>
      <c r="H148" s="95" t="s">
        <v>673</v>
      </c>
      <c r="J148" s="87" t="s">
        <v>198</v>
      </c>
      <c r="N148" s="96">
        <v>2017</v>
      </c>
      <c r="O148" s="87">
        <v>2019</v>
      </c>
      <c r="X148" s="97">
        <v>43.151929969999998</v>
      </c>
      <c r="Y148" s="97">
        <v>128.2988612</v>
      </c>
      <c r="Z148" s="97">
        <v>260.96916879999998</v>
      </c>
      <c r="AA148" s="80">
        <v>0.37235814</v>
      </c>
      <c r="AB148" s="97">
        <v>1.385756185</v>
      </c>
      <c r="AC148" s="97">
        <v>1.3183292470000001</v>
      </c>
    </row>
    <row r="149" spans="1:29">
      <c r="A149" s="81" t="s">
        <v>672</v>
      </c>
      <c r="B149" s="87" t="s">
        <v>346</v>
      </c>
      <c r="C149" s="87" t="s">
        <v>38</v>
      </c>
      <c r="D149" s="87" t="s">
        <v>166</v>
      </c>
      <c r="E149" s="87" t="str">
        <f t="shared" si="4"/>
        <v>MDX060-3_FIELD</v>
      </c>
      <c r="G149" s="96" t="s">
        <v>158</v>
      </c>
      <c r="H149" s="95" t="s">
        <v>673</v>
      </c>
      <c r="J149" s="87" t="s">
        <v>198</v>
      </c>
      <c r="N149" s="96">
        <v>2017</v>
      </c>
      <c r="O149" s="87">
        <v>2019</v>
      </c>
      <c r="X149" s="97">
        <v>12.390173750000001</v>
      </c>
      <c r="Y149" s="97">
        <v>112.2681061</v>
      </c>
      <c r="Z149" s="97">
        <v>180.71597679999999</v>
      </c>
      <c r="AA149" s="80">
        <v>0.93951199399999996</v>
      </c>
      <c r="AB149" s="97">
        <v>1.2932254320000001</v>
      </c>
      <c r="AC149" s="97">
        <v>1.37936996</v>
      </c>
    </row>
    <row r="150" spans="1:29">
      <c r="A150" s="81" t="s">
        <v>672</v>
      </c>
      <c r="B150" s="87" t="s">
        <v>347</v>
      </c>
      <c r="C150" s="87" t="s">
        <v>38</v>
      </c>
      <c r="D150" s="87" t="s">
        <v>166</v>
      </c>
      <c r="E150" s="87" t="str">
        <f t="shared" si="4"/>
        <v>MDX060-31_FIELD</v>
      </c>
      <c r="G150" s="96" t="s">
        <v>158</v>
      </c>
      <c r="H150" s="95" t="s">
        <v>673</v>
      </c>
      <c r="J150" s="87" t="s">
        <v>198</v>
      </c>
      <c r="N150" s="96">
        <v>2017</v>
      </c>
      <c r="O150" s="87">
        <v>2019</v>
      </c>
      <c r="X150" s="97">
        <v>51.399520269999996</v>
      </c>
      <c r="Y150" s="97">
        <v>132.0866029</v>
      </c>
      <c r="Z150" s="97">
        <v>235.90080209999999</v>
      </c>
      <c r="AA150" s="80">
        <v>0.35627093399999998</v>
      </c>
      <c r="AB150" s="97">
        <v>1.5492425949999999</v>
      </c>
      <c r="AC150" s="97">
        <v>1.138379912</v>
      </c>
    </row>
    <row r="151" spans="1:29">
      <c r="A151" s="81" t="s">
        <v>672</v>
      </c>
      <c r="B151" s="87" t="s">
        <v>348</v>
      </c>
      <c r="C151" s="87" t="s">
        <v>38</v>
      </c>
      <c r="D151" s="87" t="s">
        <v>166</v>
      </c>
      <c r="E151" s="87" t="str">
        <f t="shared" si="4"/>
        <v>MDX060-33_FIELD</v>
      </c>
      <c r="G151" s="96" t="s">
        <v>158</v>
      </c>
      <c r="H151" s="95" t="s">
        <v>673</v>
      </c>
      <c r="J151" s="87" t="s">
        <v>198</v>
      </c>
      <c r="N151" s="96">
        <v>2017</v>
      </c>
      <c r="O151" s="87">
        <v>2019</v>
      </c>
      <c r="X151" s="97">
        <v>32.38015601</v>
      </c>
      <c r="Y151" s="97">
        <v>153.66309860000001</v>
      </c>
      <c r="Z151" s="97">
        <v>272.77445019999999</v>
      </c>
      <c r="AA151" s="80">
        <v>0.49388046200000002</v>
      </c>
      <c r="AB151" s="97">
        <v>1.3605586089999999</v>
      </c>
      <c r="AC151" s="97">
        <v>1.3673510680000001</v>
      </c>
    </row>
    <row r="152" spans="1:29">
      <c r="A152" s="81" t="s">
        <v>672</v>
      </c>
      <c r="B152" s="87" t="s">
        <v>349</v>
      </c>
      <c r="C152" s="87" t="s">
        <v>38</v>
      </c>
      <c r="D152" s="87" t="s">
        <v>166</v>
      </c>
      <c r="E152" s="87" t="str">
        <f t="shared" si="4"/>
        <v>MDX060-34_FIELD</v>
      </c>
      <c r="G152" s="96" t="s">
        <v>158</v>
      </c>
      <c r="H152" s="95" t="s">
        <v>673</v>
      </c>
      <c r="J152" s="87" t="s">
        <v>198</v>
      </c>
      <c r="N152" s="96">
        <v>2017</v>
      </c>
      <c r="O152" s="87">
        <v>2019</v>
      </c>
      <c r="X152" s="97">
        <v>44.218311530000001</v>
      </c>
      <c r="Y152" s="97">
        <v>161.8063238</v>
      </c>
      <c r="Z152" s="97">
        <v>278.9302414</v>
      </c>
      <c r="AA152" s="80">
        <v>0.94779039600000003</v>
      </c>
      <c r="AB152" s="97">
        <v>0.71786655300000002</v>
      </c>
      <c r="AC152" s="97">
        <v>1.172542792</v>
      </c>
    </row>
    <row r="153" spans="1:29">
      <c r="A153" s="81" t="s">
        <v>672</v>
      </c>
      <c r="B153" s="87" t="s">
        <v>350</v>
      </c>
      <c r="C153" s="87" t="s">
        <v>38</v>
      </c>
      <c r="D153" s="87" t="s">
        <v>166</v>
      </c>
      <c r="E153" s="87" t="str">
        <f t="shared" si="4"/>
        <v>MDX060-35_FIELD</v>
      </c>
      <c r="G153" s="96" t="s">
        <v>158</v>
      </c>
      <c r="H153" s="95" t="s">
        <v>673</v>
      </c>
      <c r="J153" s="87" t="s">
        <v>198</v>
      </c>
      <c r="N153" s="96">
        <v>2017</v>
      </c>
      <c r="O153" s="87">
        <v>2019</v>
      </c>
      <c r="X153" s="97">
        <v>36.667221789999999</v>
      </c>
      <c r="Y153" s="97">
        <v>132.2377789</v>
      </c>
      <c r="Z153" s="97">
        <v>191.1290979</v>
      </c>
      <c r="AA153" s="80">
        <v>0.97561680699999997</v>
      </c>
      <c r="AB153" s="97">
        <v>1.3893019230000001</v>
      </c>
      <c r="AC153" s="97">
        <v>1.4975647750000001</v>
      </c>
    </row>
    <row r="154" spans="1:29">
      <c r="A154" s="81" t="s">
        <v>672</v>
      </c>
      <c r="B154" s="87" t="s">
        <v>351</v>
      </c>
      <c r="C154" s="87" t="s">
        <v>38</v>
      </c>
      <c r="D154" s="87" t="s">
        <v>166</v>
      </c>
      <c r="E154" s="87" t="str">
        <f t="shared" si="4"/>
        <v>MDX060-36_FIELD</v>
      </c>
      <c r="G154" s="96" t="s">
        <v>158</v>
      </c>
      <c r="H154" s="95" t="s">
        <v>673</v>
      </c>
      <c r="J154" s="87" t="s">
        <v>198</v>
      </c>
      <c r="N154" s="96">
        <v>2017</v>
      </c>
      <c r="O154" s="87">
        <v>2019</v>
      </c>
      <c r="X154" s="97">
        <v>18.222531629999999</v>
      </c>
      <c r="Y154" s="97">
        <v>77.644475240000006</v>
      </c>
      <c r="Z154" s="97">
        <v>139.9648986</v>
      </c>
      <c r="AA154" s="80">
        <v>1.0926149089999999</v>
      </c>
      <c r="AB154" s="97">
        <v>0.92790662700000004</v>
      </c>
      <c r="AC154" s="97">
        <v>1.2053726739999999</v>
      </c>
    </row>
    <row r="155" spans="1:29">
      <c r="A155" s="81" t="s">
        <v>672</v>
      </c>
      <c r="B155" s="87" t="s">
        <v>352</v>
      </c>
      <c r="C155" s="87" t="s">
        <v>38</v>
      </c>
      <c r="D155" s="87" t="s">
        <v>166</v>
      </c>
      <c r="E155" s="87" t="str">
        <f t="shared" si="4"/>
        <v>MDX060-37_FIELD</v>
      </c>
      <c r="G155" s="96" t="s">
        <v>158</v>
      </c>
      <c r="H155" s="95" t="s">
        <v>673</v>
      </c>
      <c r="J155" s="87" t="s">
        <v>198</v>
      </c>
      <c r="N155" s="96">
        <v>2017</v>
      </c>
      <c r="O155" s="87">
        <v>2019</v>
      </c>
      <c r="X155" s="97">
        <v>28.56892895</v>
      </c>
      <c r="Y155" s="97">
        <v>150.2162835</v>
      </c>
      <c r="Z155" s="97">
        <v>273.71001380000001</v>
      </c>
      <c r="AA155" s="80">
        <v>3.0519285E-2</v>
      </c>
      <c r="AB155" s="97">
        <v>1.4515297680000001</v>
      </c>
      <c r="AC155" s="97">
        <v>1.4448172340000001</v>
      </c>
    </row>
    <row r="156" spans="1:29">
      <c r="A156" s="81" t="s">
        <v>672</v>
      </c>
      <c r="B156" s="87" t="s">
        <v>353</v>
      </c>
      <c r="C156" s="87" t="s">
        <v>38</v>
      </c>
      <c r="D156" s="87" t="s">
        <v>166</v>
      </c>
      <c r="E156" s="87" t="str">
        <f t="shared" si="4"/>
        <v>MDX060-38_FIELD</v>
      </c>
      <c r="G156" s="96" t="s">
        <v>158</v>
      </c>
      <c r="H156" s="95" t="s">
        <v>673</v>
      </c>
      <c r="J156" s="87" t="s">
        <v>198</v>
      </c>
      <c r="N156" s="96">
        <v>2017</v>
      </c>
      <c r="O156" s="87">
        <v>2019</v>
      </c>
      <c r="X156" s="97">
        <v>42.167089480000001</v>
      </c>
      <c r="Y156" s="97">
        <v>201.5891791</v>
      </c>
      <c r="Z156" s="97">
        <v>352.13563770000002</v>
      </c>
      <c r="AA156" s="80">
        <v>0.84074152599999996</v>
      </c>
      <c r="AB156" s="97">
        <v>1.4095402269999999</v>
      </c>
      <c r="AC156" s="97">
        <v>1.4155717080000001</v>
      </c>
    </row>
    <row r="157" spans="1:29">
      <c r="A157" s="81" t="s">
        <v>672</v>
      </c>
      <c r="B157" s="87" t="s">
        <v>354</v>
      </c>
      <c r="C157" s="87" t="s">
        <v>38</v>
      </c>
      <c r="D157" s="87" t="s">
        <v>166</v>
      </c>
      <c r="E157" s="87" t="str">
        <f t="shared" si="4"/>
        <v>MDX060-39_FIELD</v>
      </c>
      <c r="G157" s="96" t="s">
        <v>158</v>
      </c>
      <c r="H157" s="95" t="s">
        <v>673</v>
      </c>
      <c r="J157" s="87" t="s">
        <v>198</v>
      </c>
      <c r="N157" s="96">
        <v>2017</v>
      </c>
      <c r="O157" s="87">
        <v>2019</v>
      </c>
      <c r="X157" s="97">
        <v>38.335773109999998</v>
      </c>
      <c r="Y157" s="97">
        <v>165.70716419999999</v>
      </c>
      <c r="Z157" s="97">
        <v>266.88385579999999</v>
      </c>
      <c r="AA157" s="80">
        <v>0.88834091999999998</v>
      </c>
      <c r="AB157" s="97">
        <v>1.4688641170000001</v>
      </c>
      <c r="AC157" s="97">
        <v>1.4649964259999999</v>
      </c>
    </row>
    <row r="158" spans="1:29">
      <c r="A158" s="81" t="s">
        <v>672</v>
      </c>
      <c r="B158" s="87" t="s">
        <v>355</v>
      </c>
      <c r="C158" s="87" t="s">
        <v>38</v>
      </c>
      <c r="D158" s="87" t="s">
        <v>166</v>
      </c>
      <c r="E158" s="87" t="str">
        <f t="shared" si="4"/>
        <v>MDX060-4_FIELD</v>
      </c>
      <c r="G158" s="96" t="s">
        <v>158</v>
      </c>
      <c r="H158" s="95" t="s">
        <v>673</v>
      </c>
      <c r="J158" s="87" t="s">
        <v>198</v>
      </c>
      <c r="N158" s="96">
        <v>2017</v>
      </c>
      <c r="O158" s="87">
        <v>2019</v>
      </c>
      <c r="X158" s="97">
        <v>30.279329990000001</v>
      </c>
      <c r="Y158" s="97">
        <v>100.00903219999999</v>
      </c>
      <c r="Z158" s="97">
        <v>160.1140771</v>
      </c>
      <c r="AA158" s="80">
        <v>0.86707744499999995</v>
      </c>
      <c r="AB158" s="97">
        <v>1.459751697</v>
      </c>
      <c r="AC158" s="97">
        <v>1.528908986</v>
      </c>
    </row>
    <row r="159" spans="1:29">
      <c r="A159" s="81" t="s">
        <v>672</v>
      </c>
      <c r="B159" s="87" t="s">
        <v>356</v>
      </c>
      <c r="C159" s="87" t="s">
        <v>38</v>
      </c>
      <c r="D159" s="87" t="s">
        <v>166</v>
      </c>
      <c r="E159" s="87" t="str">
        <f t="shared" si="4"/>
        <v>MDX060-40_FIELD</v>
      </c>
      <c r="G159" s="96" t="s">
        <v>158</v>
      </c>
      <c r="H159" s="95" t="s">
        <v>673</v>
      </c>
      <c r="J159" s="87" t="s">
        <v>198</v>
      </c>
      <c r="N159" s="96">
        <v>2017</v>
      </c>
      <c r="O159" s="87">
        <v>2019</v>
      </c>
      <c r="X159" s="97">
        <v>25.400026310000001</v>
      </c>
      <c r="Y159" s="97">
        <v>66.640982809999997</v>
      </c>
      <c r="Z159" s="97">
        <v>101.4901347</v>
      </c>
      <c r="AA159" s="80">
        <v>1.1900463020000001</v>
      </c>
      <c r="AB159" s="97">
        <v>1.0810658319999999</v>
      </c>
      <c r="AC159" s="97">
        <v>1.3145267389999999</v>
      </c>
    </row>
    <row r="160" spans="1:29">
      <c r="A160" s="81" t="s">
        <v>672</v>
      </c>
      <c r="B160" s="87" t="s">
        <v>357</v>
      </c>
      <c r="C160" s="87" t="s">
        <v>38</v>
      </c>
      <c r="D160" s="87" t="s">
        <v>166</v>
      </c>
      <c r="E160" s="87" t="str">
        <f t="shared" si="4"/>
        <v>MDX060-41_FIELD</v>
      </c>
      <c r="G160" s="96" t="s">
        <v>158</v>
      </c>
      <c r="H160" s="95" t="s">
        <v>673</v>
      </c>
      <c r="J160" s="87" t="s">
        <v>198</v>
      </c>
      <c r="N160" s="96">
        <v>2017</v>
      </c>
      <c r="O160" s="87">
        <v>2019</v>
      </c>
      <c r="X160" s="97">
        <v>36.125610250000001</v>
      </c>
      <c r="Y160" s="97">
        <v>137.416168</v>
      </c>
      <c r="Z160" s="97">
        <v>223.6061967</v>
      </c>
      <c r="AA160" s="80">
        <v>0.58243726399999995</v>
      </c>
      <c r="AB160" s="97">
        <v>1.350746032</v>
      </c>
      <c r="AC160" s="97">
        <v>1.334512371</v>
      </c>
    </row>
    <row r="161" spans="1:29">
      <c r="A161" s="81" t="s">
        <v>672</v>
      </c>
      <c r="B161" s="87" t="s">
        <v>358</v>
      </c>
      <c r="C161" s="87" t="s">
        <v>38</v>
      </c>
      <c r="D161" s="87" t="s">
        <v>166</v>
      </c>
      <c r="E161" s="87" t="str">
        <f t="shared" si="4"/>
        <v>MDX060-42_FIELD</v>
      </c>
      <c r="G161" s="96" t="s">
        <v>158</v>
      </c>
      <c r="H161" s="95" t="s">
        <v>673</v>
      </c>
      <c r="J161" s="87" t="s">
        <v>198</v>
      </c>
      <c r="N161" s="96">
        <v>2017</v>
      </c>
      <c r="O161" s="87">
        <v>2019</v>
      </c>
      <c r="X161" s="97">
        <v>31.733060930000001</v>
      </c>
      <c r="Y161" s="97">
        <v>117.8045978</v>
      </c>
      <c r="Z161" s="97">
        <v>198.37868409999999</v>
      </c>
      <c r="AA161" s="80">
        <v>0.46475291000000002</v>
      </c>
      <c r="AB161" s="97">
        <v>1.3728543360000001</v>
      </c>
      <c r="AC161" s="97">
        <v>1.2640861050000001</v>
      </c>
    </row>
    <row r="162" spans="1:29">
      <c r="A162" s="81" t="s">
        <v>672</v>
      </c>
      <c r="B162" s="87" t="s">
        <v>359</v>
      </c>
      <c r="C162" s="87" t="s">
        <v>38</v>
      </c>
      <c r="D162" s="87" t="s">
        <v>166</v>
      </c>
      <c r="E162" s="87" t="str">
        <f t="shared" si="4"/>
        <v>MDX060-43_FIELD</v>
      </c>
      <c r="G162" s="96" t="s">
        <v>158</v>
      </c>
      <c r="H162" s="95" t="s">
        <v>673</v>
      </c>
      <c r="J162" s="87" t="s">
        <v>198</v>
      </c>
      <c r="N162" s="96">
        <v>2017</v>
      </c>
      <c r="O162" s="87">
        <v>2019</v>
      </c>
      <c r="X162" s="97">
        <v>31.148717520000002</v>
      </c>
      <c r="Y162" s="97">
        <v>153.3709661</v>
      </c>
      <c r="Z162" s="97">
        <v>225.73496779999999</v>
      </c>
      <c r="AA162" s="80">
        <v>1.1628723679999999</v>
      </c>
      <c r="AB162" s="97">
        <v>0.82969216800000001</v>
      </c>
      <c r="AC162" s="97">
        <v>1.0769066389999999</v>
      </c>
    </row>
    <row r="163" spans="1:29">
      <c r="A163" s="81" t="s">
        <v>672</v>
      </c>
      <c r="B163" s="87" t="s">
        <v>360</v>
      </c>
      <c r="C163" s="87" t="s">
        <v>38</v>
      </c>
      <c r="D163" s="87" t="s">
        <v>166</v>
      </c>
      <c r="E163" s="87" t="str">
        <f t="shared" si="4"/>
        <v>MDX060-44_FIELD</v>
      </c>
      <c r="G163" s="96" t="s">
        <v>158</v>
      </c>
      <c r="H163" s="95" t="s">
        <v>673</v>
      </c>
      <c r="J163" s="87" t="s">
        <v>198</v>
      </c>
      <c r="N163" s="96">
        <v>2017</v>
      </c>
      <c r="O163" s="87">
        <v>2019</v>
      </c>
      <c r="X163" s="97">
        <v>40.807851509999999</v>
      </c>
      <c r="Y163" s="97">
        <v>131.83661029999999</v>
      </c>
      <c r="Z163" s="97">
        <v>240.0072878</v>
      </c>
      <c r="AA163" s="80">
        <v>0.48569772700000002</v>
      </c>
      <c r="AB163" s="97">
        <v>1.4725857010000001</v>
      </c>
      <c r="AC163" s="97">
        <v>1.3192083539999999</v>
      </c>
    </row>
    <row r="164" spans="1:29">
      <c r="A164" s="81" t="s">
        <v>672</v>
      </c>
      <c r="B164" s="87" t="s">
        <v>361</v>
      </c>
      <c r="C164" s="87" t="s">
        <v>38</v>
      </c>
      <c r="D164" s="87" t="s">
        <v>166</v>
      </c>
      <c r="E164" s="87" t="str">
        <f t="shared" si="4"/>
        <v>MDX060-45_FIELD</v>
      </c>
      <c r="G164" s="96" t="s">
        <v>158</v>
      </c>
      <c r="H164" s="95" t="s">
        <v>673</v>
      </c>
      <c r="J164" s="87" t="s">
        <v>198</v>
      </c>
      <c r="N164" s="96">
        <v>2017</v>
      </c>
      <c r="O164" s="87">
        <v>2019</v>
      </c>
      <c r="X164" s="97">
        <v>33.338301850000001</v>
      </c>
      <c r="Y164" s="97">
        <v>110.0832793</v>
      </c>
      <c r="Z164" s="97">
        <v>181.61586500000001</v>
      </c>
      <c r="AA164" s="80">
        <v>0.71608317899999996</v>
      </c>
      <c r="AB164" s="97">
        <v>1.1783588140000001</v>
      </c>
      <c r="AC164" s="97">
        <v>1.2750973480000001</v>
      </c>
    </row>
    <row r="165" spans="1:29">
      <c r="A165" s="81" t="s">
        <v>672</v>
      </c>
      <c r="B165" s="87" t="s">
        <v>362</v>
      </c>
      <c r="C165" s="87" t="s">
        <v>38</v>
      </c>
      <c r="D165" s="87" t="s">
        <v>166</v>
      </c>
      <c r="E165" s="87" t="str">
        <f t="shared" si="4"/>
        <v>MDX060-46_FIELD</v>
      </c>
      <c r="G165" s="96" t="s">
        <v>158</v>
      </c>
      <c r="H165" s="95" t="s">
        <v>673</v>
      </c>
      <c r="J165" s="87" t="s">
        <v>198</v>
      </c>
      <c r="N165" s="96">
        <v>2017</v>
      </c>
      <c r="O165" s="87">
        <v>2019</v>
      </c>
      <c r="X165" s="97">
        <v>42.670527810000003</v>
      </c>
      <c r="Y165" s="97">
        <v>109.82343349999999</v>
      </c>
      <c r="Z165" s="97">
        <v>184.83755859999999</v>
      </c>
      <c r="AA165" s="80">
        <v>0.244116887</v>
      </c>
      <c r="AB165" s="97">
        <v>1.5644227930000001</v>
      </c>
      <c r="AC165" s="97">
        <v>1.5406545549999999</v>
      </c>
    </row>
    <row r="166" spans="1:29">
      <c r="A166" s="81" t="s">
        <v>672</v>
      </c>
      <c r="B166" s="87" t="s">
        <v>363</v>
      </c>
      <c r="C166" s="87" t="s">
        <v>38</v>
      </c>
      <c r="D166" s="87" t="s">
        <v>166</v>
      </c>
      <c r="E166" s="87" t="str">
        <f t="shared" si="4"/>
        <v>MDX060-47_FIELD</v>
      </c>
      <c r="G166" s="96" t="s">
        <v>158</v>
      </c>
      <c r="H166" s="95" t="s">
        <v>673</v>
      </c>
      <c r="J166" s="87" t="s">
        <v>198</v>
      </c>
      <c r="N166" s="96">
        <v>2017</v>
      </c>
      <c r="O166" s="87">
        <v>2019</v>
      </c>
      <c r="X166" s="97">
        <v>37.399630770000002</v>
      </c>
      <c r="Y166" s="97">
        <v>114.8903169</v>
      </c>
      <c r="Z166" s="97">
        <v>191.9291628</v>
      </c>
      <c r="AA166" s="80">
        <v>0.979548117</v>
      </c>
      <c r="AB166" s="97">
        <v>1.2967410749999999</v>
      </c>
      <c r="AC166" s="97">
        <v>1.3759629659999999</v>
      </c>
    </row>
    <row r="167" spans="1:29">
      <c r="A167" s="81" t="s">
        <v>672</v>
      </c>
      <c r="B167" s="87" t="s">
        <v>364</v>
      </c>
      <c r="C167" s="87" t="s">
        <v>38</v>
      </c>
      <c r="D167" s="87" t="s">
        <v>166</v>
      </c>
      <c r="E167" s="87" t="str">
        <f t="shared" si="4"/>
        <v>MDX060-48_FIELD</v>
      </c>
      <c r="G167" s="96" t="s">
        <v>158</v>
      </c>
      <c r="H167" s="95" t="s">
        <v>673</v>
      </c>
      <c r="J167" s="87" t="s">
        <v>198</v>
      </c>
      <c r="N167" s="96">
        <v>2017</v>
      </c>
      <c r="O167" s="87">
        <v>2019</v>
      </c>
      <c r="X167" s="97">
        <v>34.964067790000001</v>
      </c>
      <c r="Y167" s="97">
        <v>122.42156799999999</v>
      </c>
      <c r="Z167" s="97">
        <v>242.28543389999999</v>
      </c>
      <c r="AA167" s="80">
        <v>0.60050607300000003</v>
      </c>
      <c r="AB167" s="97">
        <v>1.5761127319999999</v>
      </c>
      <c r="AC167" s="97">
        <v>1.5900220970000001</v>
      </c>
    </row>
    <row r="168" spans="1:29">
      <c r="A168" s="81" t="s">
        <v>672</v>
      </c>
      <c r="B168" s="87" t="s">
        <v>365</v>
      </c>
      <c r="C168" s="87" t="s">
        <v>38</v>
      </c>
      <c r="D168" s="87" t="s">
        <v>166</v>
      </c>
      <c r="E168" s="87" t="str">
        <f t="shared" si="4"/>
        <v>MDX060-49_FIELD</v>
      </c>
      <c r="G168" s="96" t="s">
        <v>158</v>
      </c>
      <c r="H168" s="95" t="s">
        <v>673</v>
      </c>
      <c r="J168" s="87" t="s">
        <v>198</v>
      </c>
      <c r="N168" s="96">
        <v>2017</v>
      </c>
      <c r="O168" s="87">
        <v>2019</v>
      </c>
      <c r="X168" s="97">
        <v>39.695116800000001</v>
      </c>
      <c r="Y168" s="97">
        <v>148.92774309999999</v>
      </c>
      <c r="Z168" s="97">
        <v>225.6785634</v>
      </c>
      <c r="AA168" s="80">
        <v>0.56498891699999998</v>
      </c>
      <c r="AB168" s="97">
        <v>1.5681119910000001</v>
      </c>
      <c r="AC168" s="97">
        <v>1.5374845029999999</v>
      </c>
    </row>
    <row r="169" spans="1:29">
      <c r="A169" s="81" t="s">
        <v>672</v>
      </c>
      <c r="B169" s="87" t="s">
        <v>366</v>
      </c>
      <c r="C169" s="87" t="s">
        <v>38</v>
      </c>
      <c r="D169" s="87" t="s">
        <v>166</v>
      </c>
      <c r="E169" s="87" t="str">
        <f t="shared" si="4"/>
        <v>MDX060-5_FIELD</v>
      </c>
      <c r="G169" s="96" t="s">
        <v>158</v>
      </c>
      <c r="H169" s="95" t="s">
        <v>673</v>
      </c>
      <c r="J169" s="87" t="s">
        <v>198</v>
      </c>
      <c r="N169" s="96">
        <v>2017</v>
      </c>
      <c r="O169" s="87">
        <v>2019</v>
      </c>
      <c r="X169" s="97">
        <v>19.44958523</v>
      </c>
      <c r="Y169" s="97">
        <v>76.648879410000006</v>
      </c>
      <c r="Z169" s="97">
        <v>162.94253180000001</v>
      </c>
      <c r="AA169" s="80">
        <v>0.895370051</v>
      </c>
      <c r="AB169" s="97">
        <v>0.94880159600000002</v>
      </c>
      <c r="AC169" s="97">
        <v>1.3520648770000001</v>
      </c>
    </row>
    <row r="170" spans="1:29">
      <c r="A170" s="81" t="s">
        <v>672</v>
      </c>
      <c r="B170" s="87" t="s">
        <v>367</v>
      </c>
      <c r="C170" s="87" t="s">
        <v>38</v>
      </c>
      <c r="D170" s="87" t="s">
        <v>166</v>
      </c>
      <c r="E170" s="87" t="str">
        <f t="shared" si="4"/>
        <v>MDX060-50_FIELD</v>
      </c>
      <c r="G170" s="96" t="s">
        <v>158</v>
      </c>
      <c r="H170" s="95" t="s">
        <v>673</v>
      </c>
      <c r="J170" s="87" t="s">
        <v>198</v>
      </c>
      <c r="N170" s="96">
        <v>2017</v>
      </c>
      <c r="O170" s="87">
        <v>2019</v>
      </c>
      <c r="X170" s="97">
        <v>36.46945856</v>
      </c>
      <c r="Y170" s="97">
        <v>145.82085330000001</v>
      </c>
      <c r="Z170" s="97">
        <v>211.3008093</v>
      </c>
      <c r="AA170" s="80">
        <v>0.31632487599999998</v>
      </c>
      <c r="AB170" s="97">
        <v>1.3242341740000001</v>
      </c>
      <c r="AC170" s="97">
        <v>1.2014085210000001</v>
      </c>
    </row>
    <row r="171" spans="1:29">
      <c r="A171" s="81" t="s">
        <v>672</v>
      </c>
      <c r="B171" s="87" t="s">
        <v>368</v>
      </c>
      <c r="C171" s="87" t="s">
        <v>38</v>
      </c>
      <c r="D171" s="87" t="s">
        <v>166</v>
      </c>
      <c r="E171" s="87" t="str">
        <f t="shared" si="4"/>
        <v>MDX060-51_FIELD</v>
      </c>
      <c r="G171" s="96" t="s">
        <v>158</v>
      </c>
      <c r="H171" s="95" t="s">
        <v>673</v>
      </c>
      <c r="J171" s="87" t="s">
        <v>198</v>
      </c>
      <c r="N171" s="96">
        <v>2017</v>
      </c>
      <c r="O171" s="87">
        <v>2019</v>
      </c>
      <c r="X171" s="97">
        <v>37.336362459999997</v>
      </c>
      <c r="Y171" s="97">
        <v>102.21096110000001</v>
      </c>
      <c r="Z171" s="97">
        <v>164.56857020000001</v>
      </c>
      <c r="AA171" s="80">
        <v>0.36437436099999998</v>
      </c>
      <c r="AB171" s="97">
        <v>1.5423868869999999</v>
      </c>
      <c r="AC171" s="97">
        <v>1.6476569729999999</v>
      </c>
    </row>
    <row r="172" spans="1:29">
      <c r="A172" s="81" t="s">
        <v>672</v>
      </c>
      <c r="B172" s="87" t="s">
        <v>369</v>
      </c>
      <c r="C172" s="87" t="s">
        <v>38</v>
      </c>
      <c r="D172" s="87" t="s">
        <v>166</v>
      </c>
      <c r="E172" s="87" t="str">
        <f t="shared" si="4"/>
        <v>MDX060-52_FIELD</v>
      </c>
      <c r="G172" s="96" t="s">
        <v>158</v>
      </c>
      <c r="H172" s="95" t="s">
        <v>673</v>
      </c>
      <c r="J172" s="87" t="s">
        <v>198</v>
      </c>
      <c r="N172" s="96">
        <v>2017</v>
      </c>
      <c r="O172" s="87">
        <v>2019</v>
      </c>
      <c r="X172" s="97">
        <v>30.069829330000001</v>
      </c>
      <c r="Y172" s="97">
        <v>82.087917770000004</v>
      </c>
      <c r="Z172" s="97">
        <v>146.00478580000001</v>
      </c>
      <c r="AA172" s="80">
        <v>0.41320442099999999</v>
      </c>
      <c r="AB172" s="97">
        <v>1.508996526</v>
      </c>
      <c r="AC172" s="97">
        <v>1.422422308</v>
      </c>
    </row>
    <row r="173" spans="1:29">
      <c r="A173" s="81" t="s">
        <v>672</v>
      </c>
      <c r="B173" s="87" t="s">
        <v>370</v>
      </c>
      <c r="C173" s="87" t="s">
        <v>38</v>
      </c>
      <c r="D173" s="87" t="s">
        <v>166</v>
      </c>
      <c r="E173" s="87" t="str">
        <f t="shared" si="4"/>
        <v>MDX060-54_FIELD</v>
      </c>
      <c r="G173" s="96" t="s">
        <v>158</v>
      </c>
      <c r="H173" s="95" t="s">
        <v>673</v>
      </c>
      <c r="J173" s="87" t="s">
        <v>198</v>
      </c>
      <c r="N173" s="96">
        <v>2017</v>
      </c>
      <c r="O173" s="87">
        <v>2019</v>
      </c>
      <c r="X173" s="97">
        <v>42.064179240000001</v>
      </c>
      <c r="Y173" s="97">
        <v>175.25760389999999</v>
      </c>
      <c r="Z173" s="97">
        <v>273.79446849999999</v>
      </c>
      <c r="AA173" s="80">
        <v>0.504344707</v>
      </c>
      <c r="AB173" s="97">
        <v>1.3738866059999999</v>
      </c>
      <c r="AC173" s="97">
        <v>1.2861301359999999</v>
      </c>
    </row>
    <row r="174" spans="1:29">
      <c r="A174" s="81" t="s">
        <v>672</v>
      </c>
      <c r="B174" s="87" t="s">
        <v>371</v>
      </c>
      <c r="C174" s="87" t="s">
        <v>38</v>
      </c>
      <c r="D174" s="87" t="s">
        <v>166</v>
      </c>
      <c r="E174" s="87" t="str">
        <f t="shared" si="4"/>
        <v>MDX060-55_FIELD</v>
      </c>
      <c r="G174" s="96" t="s">
        <v>158</v>
      </c>
      <c r="H174" s="95" t="s">
        <v>673</v>
      </c>
      <c r="J174" s="87" t="s">
        <v>198</v>
      </c>
      <c r="N174" s="96">
        <v>2017</v>
      </c>
      <c r="O174" s="87">
        <v>2019</v>
      </c>
      <c r="X174" s="97">
        <v>21.378175250000002</v>
      </c>
      <c r="Y174" s="97">
        <v>113.5916137</v>
      </c>
      <c r="Z174" s="97">
        <v>235.99784210000001</v>
      </c>
      <c r="AA174" s="80">
        <v>0.72713218499999999</v>
      </c>
      <c r="AB174" s="97">
        <v>0.921443503</v>
      </c>
      <c r="AC174" s="97">
        <v>1.091781082</v>
      </c>
    </row>
    <row r="175" spans="1:29">
      <c r="A175" s="81" t="s">
        <v>672</v>
      </c>
      <c r="B175" s="87" t="s">
        <v>372</v>
      </c>
      <c r="C175" s="87" t="s">
        <v>38</v>
      </c>
      <c r="D175" s="87" t="s">
        <v>166</v>
      </c>
      <c r="E175" s="87" t="str">
        <f t="shared" si="4"/>
        <v>MDX060-56_FIELD</v>
      </c>
      <c r="G175" s="96" t="s">
        <v>158</v>
      </c>
      <c r="H175" s="95" t="s">
        <v>673</v>
      </c>
      <c r="J175" s="87" t="s">
        <v>198</v>
      </c>
      <c r="N175" s="96">
        <v>2017</v>
      </c>
      <c r="O175" s="87">
        <v>2019</v>
      </c>
      <c r="X175" s="97">
        <v>46.321314940000001</v>
      </c>
      <c r="Y175" s="97">
        <v>156.42680519999999</v>
      </c>
      <c r="Z175" s="97">
        <v>414.21835620000002</v>
      </c>
      <c r="AA175" s="80">
        <v>0.34617491299999997</v>
      </c>
      <c r="AB175" s="97">
        <v>1.5563244220000001</v>
      </c>
      <c r="AC175" s="97">
        <v>1.2381934889999999</v>
      </c>
    </row>
    <row r="176" spans="1:29">
      <c r="A176" s="81" t="s">
        <v>672</v>
      </c>
      <c r="B176" s="87" t="s">
        <v>373</v>
      </c>
      <c r="C176" s="87" t="s">
        <v>38</v>
      </c>
      <c r="D176" s="87" t="s">
        <v>166</v>
      </c>
      <c r="E176" s="87" t="str">
        <f t="shared" si="4"/>
        <v>MDX060-57_FIELD</v>
      </c>
      <c r="G176" s="96" t="s">
        <v>158</v>
      </c>
      <c r="H176" s="95" t="s">
        <v>673</v>
      </c>
      <c r="J176" s="87" t="s">
        <v>198</v>
      </c>
      <c r="N176" s="96">
        <v>2017</v>
      </c>
      <c r="O176" s="87">
        <v>2019</v>
      </c>
      <c r="X176" s="97">
        <v>35.967513830000001</v>
      </c>
      <c r="Y176" s="97">
        <v>163.08988830000001</v>
      </c>
      <c r="Z176" s="97">
        <v>252.3685893</v>
      </c>
      <c r="AA176" s="80">
        <v>0.37258214899999997</v>
      </c>
      <c r="AB176" s="97">
        <v>1.3716055979999999</v>
      </c>
      <c r="AC176" s="97">
        <v>1.3305799089999999</v>
      </c>
    </row>
    <row r="177" spans="1:29">
      <c r="A177" s="81" t="s">
        <v>672</v>
      </c>
      <c r="B177" s="87" t="s">
        <v>374</v>
      </c>
      <c r="C177" s="87" t="s">
        <v>38</v>
      </c>
      <c r="D177" s="87" t="s">
        <v>166</v>
      </c>
      <c r="E177" s="87" t="str">
        <f t="shared" si="4"/>
        <v>MDX060-58_FIELD</v>
      </c>
      <c r="G177" s="96" t="s">
        <v>158</v>
      </c>
      <c r="H177" s="95" t="s">
        <v>673</v>
      </c>
      <c r="J177" s="87" t="s">
        <v>198</v>
      </c>
      <c r="N177" s="96">
        <v>2017</v>
      </c>
      <c r="O177" s="87">
        <v>2019</v>
      </c>
      <c r="X177" s="97">
        <v>22.21581699</v>
      </c>
      <c r="Y177" s="97">
        <v>79.844494859999998</v>
      </c>
      <c r="Z177" s="97">
        <v>153.02865610000001</v>
      </c>
      <c r="AA177" s="80">
        <v>0.96043648299999995</v>
      </c>
      <c r="AB177" s="97">
        <v>1.2388741910000001</v>
      </c>
      <c r="AC177" s="97">
        <v>1.2634231440000001</v>
      </c>
    </row>
    <row r="178" spans="1:29">
      <c r="A178" s="81" t="s">
        <v>672</v>
      </c>
      <c r="B178" s="87" t="s">
        <v>375</v>
      </c>
      <c r="C178" s="87" t="s">
        <v>38</v>
      </c>
      <c r="D178" s="87" t="s">
        <v>166</v>
      </c>
      <c r="E178" s="87" t="str">
        <f t="shared" si="4"/>
        <v>MDX060-59_FIELD</v>
      </c>
      <c r="G178" s="96" t="s">
        <v>158</v>
      </c>
      <c r="H178" s="95" t="s">
        <v>673</v>
      </c>
      <c r="J178" s="87" t="s">
        <v>198</v>
      </c>
      <c r="N178" s="96">
        <v>2017</v>
      </c>
      <c r="O178" s="87">
        <v>2019</v>
      </c>
      <c r="X178" s="97">
        <v>26.88994375</v>
      </c>
      <c r="Y178" s="97">
        <v>91.000792540000006</v>
      </c>
      <c r="Z178" s="97">
        <v>162.8551602</v>
      </c>
      <c r="AA178" s="80">
        <v>0.61698637599999995</v>
      </c>
      <c r="AB178" s="97">
        <v>1.418754316</v>
      </c>
      <c r="AC178" s="97">
        <v>1.433539189</v>
      </c>
    </row>
    <row r="179" spans="1:29">
      <c r="A179" s="81" t="s">
        <v>672</v>
      </c>
      <c r="B179" s="87" t="s">
        <v>376</v>
      </c>
      <c r="C179" s="87" t="s">
        <v>38</v>
      </c>
      <c r="D179" s="87" t="s">
        <v>166</v>
      </c>
      <c r="E179" s="87" t="str">
        <f t="shared" si="4"/>
        <v>MDX060-6_FIELD</v>
      </c>
      <c r="G179" s="96" t="s">
        <v>158</v>
      </c>
      <c r="H179" s="95" t="s">
        <v>673</v>
      </c>
      <c r="J179" s="87" t="s">
        <v>198</v>
      </c>
      <c r="N179" s="96">
        <v>2017</v>
      </c>
      <c r="O179" s="87">
        <v>2019</v>
      </c>
      <c r="X179" s="97">
        <v>37.107632950000003</v>
      </c>
      <c r="Y179" s="97">
        <v>136.34498450000001</v>
      </c>
      <c r="Z179" s="97">
        <v>257.7241952</v>
      </c>
      <c r="AA179" s="80">
        <v>0.80827112899999998</v>
      </c>
      <c r="AB179" s="97">
        <v>1.5636781289999999</v>
      </c>
      <c r="AC179" s="97">
        <v>1.197388337</v>
      </c>
    </row>
    <row r="180" spans="1:29">
      <c r="A180" s="81" t="s">
        <v>672</v>
      </c>
      <c r="B180" s="87" t="s">
        <v>377</v>
      </c>
      <c r="C180" s="87" t="s">
        <v>38</v>
      </c>
      <c r="D180" s="87" t="s">
        <v>166</v>
      </c>
      <c r="E180" s="87" t="str">
        <f t="shared" si="4"/>
        <v>MDX060-60_FIELD</v>
      </c>
      <c r="G180" s="96" t="s">
        <v>158</v>
      </c>
      <c r="H180" s="95" t="s">
        <v>673</v>
      </c>
      <c r="J180" s="87" t="s">
        <v>198</v>
      </c>
      <c r="N180" s="96">
        <v>2017</v>
      </c>
      <c r="O180" s="87">
        <v>2019</v>
      </c>
      <c r="X180" s="97">
        <v>33.416130850000002</v>
      </c>
      <c r="Y180" s="97">
        <v>172.40747730000001</v>
      </c>
      <c r="Z180" s="97">
        <v>299.3696721</v>
      </c>
      <c r="AA180" s="80">
        <v>0.46087148900000002</v>
      </c>
      <c r="AB180" s="97">
        <v>1.280313839</v>
      </c>
      <c r="AC180" s="97">
        <v>1.3275049940000001</v>
      </c>
    </row>
    <row r="181" spans="1:29">
      <c r="A181" s="81" t="s">
        <v>672</v>
      </c>
      <c r="B181" s="87" t="s">
        <v>378</v>
      </c>
      <c r="C181" s="87" t="s">
        <v>38</v>
      </c>
      <c r="D181" s="87" t="s">
        <v>166</v>
      </c>
      <c r="E181" s="87" t="str">
        <f t="shared" si="4"/>
        <v>MDX060-61_FIELD</v>
      </c>
      <c r="G181" s="96" t="s">
        <v>158</v>
      </c>
      <c r="H181" s="95" t="s">
        <v>673</v>
      </c>
      <c r="J181" s="87" t="s">
        <v>198</v>
      </c>
      <c r="N181" s="96">
        <v>2017</v>
      </c>
      <c r="O181" s="87">
        <v>2019</v>
      </c>
      <c r="X181" s="97">
        <v>39.967523499999999</v>
      </c>
      <c r="Y181" s="97">
        <v>109.44339549999999</v>
      </c>
      <c r="Z181" s="97">
        <v>195.50724159999999</v>
      </c>
      <c r="AA181" s="80">
        <v>1.07543213</v>
      </c>
      <c r="AB181" s="97">
        <v>0.97242574599999998</v>
      </c>
      <c r="AC181" s="97">
        <v>1.1388460039999999</v>
      </c>
    </row>
    <row r="182" spans="1:29">
      <c r="A182" s="81" t="s">
        <v>672</v>
      </c>
      <c r="B182" s="87" t="s">
        <v>379</v>
      </c>
      <c r="C182" s="87" t="s">
        <v>38</v>
      </c>
      <c r="D182" s="87" t="s">
        <v>166</v>
      </c>
      <c r="E182" s="87" t="str">
        <f t="shared" si="4"/>
        <v>MDX060-62_FIELD</v>
      </c>
      <c r="G182" s="96" t="s">
        <v>158</v>
      </c>
      <c r="H182" s="95" t="s">
        <v>673</v>
      </c>
      <c r="J182" s="87" t="s">
        <v>198</v>
      </c>
      <c r="N182" s="96">
        <v>2017</v>
      </c>
      <c r="O182" s="87">
        <v>2019</v>
      </c>
      <c r="X182" s="97">
        <v>21.478126960000001</v>
      </c>
      <c r="Y182" s="97">
        <v>95.237995749999996</v>
      </c>
      <c r="Z182" s="97">
        <v>200.93644019999999</v>
      </c>
      <c r="AA182" s="80">
        <v>0.88338801199999994</v>
      </c>
      <c r="AB182" s="97">
        <v>1.0684557589999999</v>
      </c>
      <c r="AC182" s="97">
        <v>1.5269163670000001</v>
      </c>
    </row>
    <row r="183" spans="1:29">
      <c r="A183" s="81" t="s">
        <v>672</v>
      </c>
      <c r="B183" s="87" t="s">
        <v>380</v>
      </c>
      <c r="C183" s="87" t="s">
        <v>38</v>
      </c>
      <c r="D183" s="87" t="s">
        <v>166</v>
      </c>
      <c r="E183" s="87" t="str">
        <f t="shared" si="4"/>
        <v>MDX060-63_FIELD</v>
      </c>
      <c r="G183" s="96" t="s">
        <v>158</v>
      </c>
      <c r="H183" s="95" t="s">
        <v>673</v>
      </c>
      <c r="J183" s="87" t="s">
        <v>198</v>
      </c>
      <c r="N183" s="96">
        <v>2017</v>
      </c>
      <c r="O183" s="87">
        <v>2019</v>
      </c>
      <c r="X183" s="97">
        <v>29.025360450000001</v>
      </c>
      <c r="Y183" s="97">
        <v>106.77183359999999</v>
      </c>
      <c r="Z183" s="97">
        <v>203.2035204</v>
      </c>
      <c r="AA183" s="80">
        <v>0.33857863199999999</v>
      </c>
      <c r="AB183" s="97">
        <v>1.3977197859999999</v>
      </c>
      <c r="AC183" s="97">
        <v>1.262473025</v>
      </c>
    </row>
    <row r="184" spans="1:29">
      <c r="A184" s="81" t="s">
        <v>672</v>
      </c>
      <c r="B184" s="87" t="s">
        <v>381</v>
      </c>
      <c r="C184" s="87" t="s">
        <v>38</v>
      </c>
      <c r="D184" s="87" t="s">
        <v>166</v>
      </c>
      <c r="E184" s="87" t="str">
        <f t="shared" si="4"/>
        <v>MDX060-64_FIELD</v>
      </c>
      <c r="G184" s="96" t="s">
        <v>158</v>
      </c>
      <c r="H184" s="95" t="s">
        <v>673</v>
      </c>
      <c r="J184" s="87" t="s">
        <v>198</v>
      </c>
      <c r="N184" s="96">
        <v>2017</v>
      </c>
      <c r="O184" s="87">
        <v>2019</v>
      </c>
      <c r="X184" s="97">
        <v>31.263175180000001</v>
      </c>
      <c r="Y184" s="97">
        <v>92.988505149999995</v>
      </c>
      <c r="Z184" s="97">
        <v>171.81424680000001</v>
      </c>
      <c r="AA184" s="80">
        <v>0.61229942999999998</v>
      </c>
      <c r="AB184" s="97">
        <v>1.5018653609999999</v>
      </c>
      <c r="AC184" s="97">
        <v>1.429936688</v>
      </c>
    </row>
    <row r="185" spans="1:29">
      <c r="A185" s="81" t="s">
        <v>672</v>
      </c>
      <c r="B185" s="87" t="s">
        <v>382</v>
      </c>
      <c r="C185" s="87" t="s">
        <v>38</v>
      </c>
      <c r="D185" s="87" t="s">
        <v>166</v>
      </c>
      <c r="E185" s="87" t="str">
        <f t="shared" si="4"/>
        <v>MDX060-65_FIELD</v>
      </c>
      <c r="G185" s="96" t="s">
        <v>158</v>
      </c>
      <c r="H185" s="95" t="s">
        <v>673</v>
      </c>
      <c r="J185" s="87" t="s">
        <v>198</v>
      </c>
      <c r="N185" s="96">
        <v>2017</v>
      </c>
      <c r="O185" s="87">
        <v>2019</v>
      </c>
      <c r="X185" s="97">
        <v>31.87207721</v>
      </c>
      <c r="Y185" s="97">
        <v>186.99695940000001</v>
      </c>
      <c r="Z185" s="97">
        <v>303.1092779</v>
      </c>
      <c r="AA185" s="80">
        <v>0.76655917900000003</v>
      </c>
      <c r="AB185" s="97">
        <v>1.344853074</v>
      </c>
      <c r="AC185" s="97">
        <v>1.1135902209999999</v>
      </c>
    </row>
    <row r="186" spans="1:29">
      <c r="A186" s="81" t="s">
        <v>672</v>
      </c>
      <c r="B186" s="87" t="s">
        <v>383</v>
      </c>
      <c r="C186" s="87" t="s">
        <v>38</v>
      </c>
      <c r="D186" s="87" t="s">
        <v>166</v>
      </c>
      <c r="E186" s="87" t="str">
        <f t="shared" si="4"/>
        <v>MDX060-66_FIELD</v>
      </c>
      <c r="G186" s="96" t="s">
        <v>158</v>
      </c>
      <c r="H186" s="95" t="s">
        <v>673</v>
      </c>
      <c r="J186" s="87" t="s">
        <v>198</v>
      </c>
      <c r="N186" s="96">
        <v>2017</v>
      </c>
      <c r="O186" s="87">
        <v>2019</v>
      </c>
      <c r="X186" s="97">
        <v>25.899220339999999</v>
      </c>
      <c r="Y186" s="97">
        <v>110.27009099999999</v>
      </c>
      <c r="Z186" s="97">
        <v>202.02689119999999</v>
      </c>
      <c r="AA186" s="80">
        <v>0.34945146799999999</v>
      </c>
      <c r="AB186" s="97">
        <v>1.5570044110000001</v>
      </c>
      <c r="AC186" s="97">
        <v>1.3378915309999999</v>
      </c>
    </row>
    <row r="187" spans="1:29">
      <c r="A187" s="81" t="s">
        <v>672</v>
      </c>
      <c r="B187" s="87" t="s">
        <v>384</v>
      </c>
      <c r="C187" s="87" t="s">
        <v>38</v>
      </c>
      <c r="D187" s="87" t="s">
        <v>166</v>
      </c>
      <c r="E187" s="87" t="str">
        <f t="shared" si="4"/>
        <v>MDX060-67_FIELD</v>
      </c>
      <c r="G187" s="96" t="s">
        <v>158</v>
      </c>
      <c r="H187" s="95" t="s">
        <v>673</v>
      </c>
      <c r="J187" s="87" t="s">
        <v>198</v>
      </c>
      <c r="N187" s="96">
        <v>2017</v>
      </c>
      <c r="O187" s="87">
        <v>2019</v>
      </c>
      <c r="X187" s="97">
        <v>28.213039699999999</v>
      </c>
      <c r="Y187" s="97">
        <v>127.6471162</v>
      </c>
      <c r="Z187" s="97">
        <v>233.4608116</v>
      </c>
      <c r="AA187" s="80">
        <v>0.57070574600000001</v>
      </c>
      <c r="AB187" s="97">
        <v>1.533624557</v>
      </c>
      <c r="AC187" s="97">
        <v>1.387494341</v>
      </c>
    </row>
    <row r="188" spans="1:29">
      <c r="A188" s="81" t="s">
        <v>672</v>
      </c>
      <c r="B188" s="87" t="s">
        <v>385</v>
      </c>
      <c r="C188" s="87" t="s">
        <v>38</v>
      </c>
      <c r="D188" s="87" t="s">
        <v>166</v>
      </c>
      <c r="E188" s="87" t="str">
        <f t="shared" si="4"/>
        <v>MDX060-68_FIELD</v>
      </c>
      <c r="G188" s="96" t="s">
        <v>158</v>
      </c>
      <c r="H188" s="95" t="s">
        <v>673</v>
      </c>
      <c r="J188" s="87" t="s">
        <v>198</v>
      </c>
      <c r="N188" s="96">
        <v>2017</v>
      </c>
      <c r="O188" s="87">
        <v>2019</v>
      </c>
      <c r="X188" s="97">
        <v>32.877401839999997</v>
      </c>
      <c r="Y188" s="97">
        <v>88.890590540000005</v>
      </c>
      <c r="Z188" s="97">
        <v>136.5774983</v>
      </c>
      <c r="AA188" s="80">
        <v>0.41534103999999999</v>
      </c>
      <c r="AB188" s="97">
        <v>1.4481734479999999</v>
      </c>
      <c r="AC188" s="97">
        <v>1.4661580519999999</v>
      </c>
    </row>
    <row r="189" spans="1:29">
      <c r="A189" s="81" t="s">
        <v>672</v>
      </c>
      <c r="B189" s="87" t="s">
        <v>386</v>
      </c>
      <c r="C189" s="87" t="s">
        <v>38</v>
      </c>
      <c r="D189" s="87" t="s">
        <v>166</v>
      </c>
      <c r="E189" s="87" t="str">
        <f t="shared" si="4"/>
        <v>MDX060-69_FIELD</v>
      </c>
      <c r="G189" s="96" t="s">
        <v>158</v>
      </c>
      <c r="H189" s="95" t="s">
        <v>673</v>
      </c>
      <c r="J189" s="87" t="s">
        <v>198</v>
      </c>
      <c r="N189" s="96">
        <v>2017</v>
      </c>
      <c r="O189" s="87">
        <v>2019</v>
      </c>
      <c r="X189" s="97">
        <v>29.298956220000001</v>
      </c>
      <c r="Y189" s="97">
        <v>109.359576</v>
      </c>
      <c r="Z189" s="97">
        <v>184.94823600000001</v>
      </c>
      <c r="AA189" s="80">
        <v>0.83033666399999995</v>
      </c>
      <c r="AB189" s="97">
        <v>1.36981004</v>
      </c>
      <c r="AC189" s="97">
        <v>1.533487512</v>
      </c>
    </row>
    <row r="190" spans="1:29">
      <c r="A190" s="81" t="s">
        <v>672</v>
      </c>
      <c r="B190" s="87" t="s">
        <v>387</v>
      </c>
      <c r="C190" s="87" t="s">
        <v>38</v>
      </c>
      <c r="D190" s="87" t="s">
        <v>166</v>
      </c>
      <c r="E190" s="87" t="str">
        <f t="shared" si="4"/>
        <v>MDX060-70_FIELD</v>
      </c>
      <c r="G190" s="96" t="s">
        <v>158</v>
      </c>
      <c r="H190" s="95" t="s">
        <v>673</v>
      </c>
      <c r="J190" s="87" t="s">
        <v>198</v>
      </c>
      <c r="N190" s="96">
        <v>2017</v>
      </c>
      <c r="O190" s="87">
        <v>2019</v>
      </c>
      <c r="X190" s="97">
        <v>30.405590329999999</v>
      </c>
      <c r="Y190" s="97">
        <v>96.176975720000002</v>
      </c>
      <c r="Z190" s="97">
        <v>142.0011097</v>
      </c>
      <c r="AA190" s="80">
        <v>0.71730295899999996</v>
      </c>
      <c r="AB190" s="97">
        <v>1.450095965</v>
      </c>
      <c r="AC190" s="97">
        <v>1.5087138120000001</v>
      </c>
    </row>
    <row r="191" spans="1:29">
      <c r="A191" s="81" t="s">
        <v>672</v>
      </c>
      <c r="B191" s="87" t="s">
        <v>388</v>
      </c>
      <c r="C191" s="87" t="s">
        <v>38</v>
      </c>
      <c r="D191" s="87" t="s">
        <v>166</v>
      </c>
      <c r="E191" s="87" t="str">
        <f t="shared" si="4"/>
        <v>MDX060-8_FIELD</v>
      </c>
      <c r="G191" s="96" t="s">
        <v>158</v>
      </c>
      <c r="H191" s="95" t="s">
        <v>673</v>
      </c>
      <c r="J191" s="87" t="s">
        <v>198</v>
      </c>
      <c r="N191" s="96">
        <v>2017</v>
      </c>
      <c r="O191" s="87">
        <v>2019</v>
      </c>
      <c r="X191" s="97">
        <v>38.574220740000001</v>
      </c>
      <c r="Y191" s="97">
        <v>123.8761397</v>
      </c>
      <c r="Z191" s="97">
        <v>227.86007219999999</v>
      </c>
      <c r="AA191" s="80">
        <v>0.99027112100000003</v>
      </c>
      <c r="AB191" s="97">
        <v>1.117426026</v>
      </c>
      <c r="AC191" s="97">
        <v>1.362821047</v>
      </c>
    </row>
    <row r="192" spans="1:29">
      <c r="A192" s="81" t="s">
        <v>672</v>
      </c>
      <c r="B192" s="87" t="s">
        <v>389</v>
      </c>
      <c r="C192" s="87" t="s">
        <v>38</v>
      </c>
      <c r="D192" s="87" t="s">
        <v>166</v>
      </c>
      <c r="E192" s="87" t="str">
        <f t="shared" si="4"/>
        <v>MDX060-9_FIELD</v>
      </c>
      <c r="G192" s="96" t="s">
        <v>158</v>
      </c>
      <c r="H192" s="95" t="s">
        <v>673</v>
      </c>
      <c r="J192" s="87" t="s">
        <v>198</v>
      </c>
      <c r="N192" s="96">
        <v>2017</v>
      </c>
      <c r="O192" s="87">
        <v>2019</v>
      </c>
      <c r="X192" s="97">
        <v>33.527023110000002</v>
      </c>
      <c r="Y192" s="97">
        <v>173.3994424</v>
      </c>
      <c r="Z192" s="97">
        <v>210.1006204</v>
      </c>
      <c r="AA192" s="80">
        <v>0.49079155099999999</v>
      </c>
      <c r="AB192" s="97">
        <v>1.4963333940000001</v>
      </c>
      <c r="AC192" s="97">
        <v>1.298926335</v>
      </c>
    </row>
    <row r="193" spans="1:29">
      <c r="A193" s="81" t="s">
        <v>672</v>
      </c>
      <c r="B193" s="87" t="s">
        <v>390</v>
      </c>
      <c r="C193" s="87" t="s">
        <v>38</v>
      </c>
      <c r="D193" s="87" t="s">
        <v>166</v>
      </c>
      <c r="E193" s="87" t="str">
        <f t="shared" si="4"/>
        <v>MDX061-1_FIELD</v>
      </c>
      <c r="G193" s="96" t="s">
        <v>158</v>
      </c>
      <c r="H193" s="95" t="s">
        <v>673</v>
      </c>
      <c r="J193" s="87" t="s">
        <v>198</v>
      </c>
      <c r="N193" s="96">
        <v>2017</v>
      </c>
      <c r="O193" s="87">
        <v>2019</v>
      </c>
      <c r="X193" s="97">
        <v>24.95999432</v>
      </c>
      <c r="Y193" s="97">
        <v>72.01403062</v>
      </c>
      <c r="Z193" s="97">
        <v>135.64587470000001</v>
      </c>
      <c r="AA193" s="80">
        <v>0.63381555999999994</v>
      </c>
      <c r="AB193" s="97">
        <v>1.5213790650000001</v>
      </c>
      <c r="AC193" s="97">
        <v>1.369182291</v>
      </c>
    </row>
    <row r="194" spans="1:29">
      <c r="A194" s="81" t="s">
        <v>672</v>
      </c>
      <c r="B194" s="87" t="s">
        <v>391</v>
      </c>
      <c r="C194" s="87" t="s">
        <v>38</v>
      </c>
      <c r="D194" s="87" t="s">
        <v>166</v>
      </c>
      <c r="E194" s="87" t="str">
        <f t="shared" si="4"/>
        <v>MDX061-10_FIELD</v>
      </c>
      <c r="G194" s="96" t="s">
        <v>158</v>
      </c>
      <c r="H194" s="95" t="s">
        <v>673</v>
      </c>
      <c r="J194" s="87" t="s">
        <v>198</v>
      </c>
      <c r="N194" s="96">
        <v>2017</v>
      </c>
      <c r="O194" s="87">
        <v>2019</v>
      </c>
      <c r="X194" s="97">
        <v>38.375759389999999</v>
      </c>
      <c r="Y194" s="97">
        <v>125.46165569999999</v>
      </c>
      <c r="Z194" s="97">
        <v>243.3718058</v>
      </c>
      <c r="AA194" s="80">
        <v>0.56250621099999998</v>
      </c>
      <c r="AB194" s="97">
        <v>1.3874909710000001</v>
      </c>
      <c r="AC194" s="97">
        <v>1.2046216940000001</v>
      </c>
    </row>
    <row r="195" spans="1:29">
      <c r="A195" s="81" t="s">
        <v>672</v>
      </c>
      <c r="B195" s="87" t="s">
        <v>392</v>
      </c>
      <c r="C195" s="87" t="s">
        <v>38</v>
      </c>
      <c r="D195" s="87" t="s">
        <v>166</v>
      </c>
      <c r="E195" s="87" t="str">
        <f t="shared" si="4"/>
        <v>MDX061-11_FIELD</v>
      </c>
      <c r="G195" s="96" t="s">
        <v>158</v>
      </c>
      <c r="H195" s="95" t="s">
        <v>673</v>
      </c>
      <c r="J195" s="87" t="s">
        <v>198</v>
      </c>
      <c r="N195" s="96">
        <v>2017</v>
      </c>
      <c r="O195" s="87">
        <v>2019</v>
      </c>
      <c r="X195" s="97">
        <v>24.930671230000002</v>
      </c>
      <c r="Y195" s="97">
        <v>117.6787109</v>
      </c>
      <c r="Z195" s="97">
        <v>264.33897530000002</v>
      </c>
      <c r="AA195" s="80">
        <v>1.0831507119999999</v>
      </c>
      <c r="AB195" s="97">
        <v>0.90914496</v>
      </c>
      <c r="AC195" s="97">
        <v>1.191581411</v>
      </c>
    </row>
    <row r="196" spans="1:29">
      <c r="A196" s="81" t="s">
        <v>672</v>
      </c>
      <c r="B196" s="87" t="s">
        <v>393</v>
      </c>
      <c r="C196" s="87" t="s">
        <v>38</v>
      </c>
      <c r="D196" s="87" t="s">
        <v>166</v>
      </c>
      <c r="E196" s="87" t="str">
        <f t="shared" si="4"/>
        <v>MDX061-12_FIELD</v>
      </c>
      <c r="G196" s="96" t="s">
        <v>158</v>
      </c>
      <c r="H196" s="95" t="s">
        <v>673</v>
      </c>
      <c r="J196" s="87" t="s">
        <v>198</v>
      </c>
      <c r="N196" s="96">
        <v>2017</v>
      </c>
      <c r="O196" s="87">
        <v>2019</v>
      </c>
      <c r="X196" s="97">
        <v>32.217508109999997</v>
      </c>
      <c r="Y196" s="97">
        <v>116.6859128</v>
      </c>
      <c r="Z196" s="97">
        <v>239.6415251</v>
      </c>
      <c r="AA196" s="80">
        <v>0.429731056</v>
      </c>
      <c r="AB196" s="97">
        <v>1.6013910280000001</v>
      </c>
      <c r="AC196" s="97">
        <v>1.4272628359999999</v>
      </c>
    </row>
    <row r="197" spans="1:29">
      <c r="A197" s="81" t="s">
        <v>672</v>
      </c>
      <c r="B197" s="87" t="s">
        <v>394</v>
      </c>
      <c r="C197" s="87" t="s">
        <v>38</v>
      </c>
      <c r="D197" s="87" t="s">
        <v>166</v>
      </c>
      <c r="E197" s="87" t="str">
        <f t="shared" si="4"/>
        <v>MDX061-13_FIELD</v>
      </c>
      <c r="G197" s="96" t="s">
        <v>158</v>
      </c>
      <c r="H197" s="95" t="s">
        <v>673</v>
      </c>
      <c r="J197" s="87" t="s">
        <v>198</v>
      </c>
      <c r="N197" s="96">
        <v>2017</v>
      </c>
      <c r="O197" s="87">
        <v>2019</v>
      </c>
      <c r="X197" s="97">
        <v>25.012623300000001</v>
      </c>
      <c r="Y197" s="97">
        <v>85.277072500000003</v>
      </c>
      <c r="Z197" s="97">
        <v>169.95266950000001</v>
      </c>
      <c r="AA197" s="80">
        <v>1.2787054840000001</v>
      </c>
      <c r="AB197" s="97">
        <v>0.97526276700000003</v>
      </c>
      <c r="AC197" s="97">
        <v>1.3078547810000001</v>
      </c>
    </row>
    <row r="198" spans="1:29">
      <c r="A198" s="81" t="s">
        <v>672</v>
      </c>
      <c r="B198" s="87" t="s">
        <v>395</v>
      </c>
      <c r="C198" s="87" t="s">
        <v>38</v>
      </c>
      <c r="D198" s="87" t="s">
        <v>166</v>
      </c>
      <c r="E198" s="87" t="str">
        <f t="shared" si="4"/>
        <v>MDX061-14_FIELD</v>
      </c>
      <c r="G198" s="96" t="s">
        <v>158</v>
      </c>
      <c r="H198" s="95" t="s">
        <v>673</v>
      </c>
      <c r="J198" s="87" t="s">
        <v>198</v>
      </c>
      <c r="N198" s="96">
        <v>2017</v>
      </c>
      <c r="O198" s="87">
        <v>2019</v>
      </c>
      <c r="X198" s="97">
        <v>22.988587750000001</v>
      </c>
      <c r="Y198" s="97">
        <v>94.198963789999993</v>
      </c>
      <c r="Z198" s="97">
        <v>200.04704960000001</v>
      </c>
      <c r="AA198" s="80">
        <v>0.53200353199999995</v>
      </c>
      <c r="AB198" s="97">
        <v>1.4126105099999999</v>
      </c>
      <c r="AC198" s="97">
        <v>1.3878494260000001</v>
      </c>
    </row>
    <row r="199" spans="1:29">
      <c r="A199" s="81" t="s">
        <v>672</v>
      </c>
      <c r="B199" s="87" t="s">
        <v>396</v>
      </c>
      <c r="C199" s="87" t="s">
        <v>38</v>
      </c>
      <c r="D199" s="87" t="s">
        <v>166</v>
      </c>
      <c r="E199" s="87" t="str">
        <f t="shared" si="4"/>
        <v>MDX061-15_FIELD</v>
      </c>
      <c r="G199" s="96" t="s">
        <v>158</v>
      </c>
      <c r="H199" s="95" t="s">
        <v>673</v>
      </c>
      <c r="J199" s="87" t="s">
        <v>198</v>
      </c>
      <c r="N199" s="96">
        <v>2017</v>
      </c>
      <c r="O199" s="87">
        <v>2019</v>
      </c>
      <c r="X199" s="97">
        <v>24.274241159999999</v>
      </c>
      <c r="Y199" s="97">
        <v>84.404534920000003</v>
      </c>
      <c r="Z199" s="97">
        <v>184.83360210000001</v>
      </c>
      <c r="AA199" s="80">
        <v>1.1143820449999999</v>
      </c>
      <c r="AB199" s="97">
        <v>0.92185499699999995</v>
      </c>
      <c r="AC199" s="97">
        <v>1.2192177609999999</v>
      </c>
    </row>
    <row r="200" spans="1:29">
      <c r="A200" s="81" t="s">
        <v>672</v>
      </c>
      <c r="B200" s="87" t="s">
        <v>397</v>
      </c>
      <c r="C200" s="87" t="s">
        <v>38</v>
      </c>
      <c r="D200" s="87" t="s">
        <v>166</v>
      </c>
      <c r="E200" s="87" t="str">
        <f t="shared" si="4"/>
        <v>MDX061-16_FIELD</v>
      </c>
      <c r="G200" s="96" t="s">
        <v>158</v>
      </c>
      <c r="H200" s="95" t="s">
        <v>673</v>
      </c>
      <c r="J200" s="87" t="s">
        <v>198</v>
      </c>
      <c r="N200" s="96">
        <v>2017</v>
      </c>
      <c r="O200" s="87">
        <v>2019</v>
      </c>
      <c r="X200" s="97">
        <v>25.33398983</v>
      </c>
      <c r="Y200" s="97">
        <v>104.4227838</v>
      </c>
      <c r="Z200" s="97">
        <v>271.40203789999998</v>
      </c>
      <c r="AA200" s="80">
        <v>0.76053236599999996</v>
      </c>
      <c r="AB200" s="97">
        <v>1.140695507</v>
      </c>
      <c r="AC200" s="97">
        <v>1.362935193</v>
      </c>
    </row>
    <row r="201" spans="1:29">
      <c r="A201" s="81" t="s">
        <v>672</v>
      </c>
      <c r="B201" s="87" t="s">
        <v>398</v>
      </c>
      <c r="C201" s="87" t="s">
        <v>38</v>
      </c>
      <c r="D201" s="87" t="s">
        <v>166</v>
      </c>
      <c r="E201" s="87" t="str">
        <f t="shared" si="4"/>
        <v>MDX061-17_FIELD</v>
      </c>
      <c r="G201" s="96" t="s">
        <v>158</v>
      </c>
      <c r="H201" s="95" t="s">
        <v>673</v>
      </c>
      <c r="J201" s="87" t="s">
        <v>198</v>
      </c>
      <c r="N201" s="96">
        <v>2017</v>
      </c>
      <c r="O201" s="87">
        <v>2019</v>
      </c>
      <c r="X201" s="97">
        <v>31.78670443</v>
      </c>
      <c r="Y201" s="97">
        <v>105.2021924</v>
      </c>
      <c r="Z201" s="97">
        <v>247.75986510000001</v>
      </c>
      <c r="AA201" s="80">
        <v>0.53871084400000002</v>
      </c>
      <c r="AB201" s="97">
        <v>1.5423466589999999</v>
      </c>
      <c r="AC201" s="97">
        <v>1.3598954009999999</v>
      </c>
    </row>
    <row r="202" spans="1:29">
      <c r="A202" s="81" t="s">
        <v>672</v>
      </c>
      <c r="B202" s="87" t="s">
        <v>399</v>
      </c>
      <c r="C202" s="87" t="s">
        <v>38</v>
      </c>
      <c r="D202" s="87" t="s">
        <v>166</v>
      </c>
      <c r="E202" s="87" t="str">
        <f t="shared" si="4"/>
        <v>MDX061-18_FIELD</v>
      </c>
      <c r="G202" s="96" t="s">
        <v>158</v>
      </c>
      <c r="H202" s="95" t="s">
        <v>673</v>
      </c>
      <c r="J202" s="87" t="s">
        <v>198</v>
      </c>
      <c r="N202" s="96">
        <v>2017</v>
      </c>
      <c r="O202" s="87">
        <v>2019</v>
      </c>
      <c r="X202" s="97">
        <v>28.517327380000001</v>
      </c>
      <c r="Y202" s="97">
        <v>101.1934796</v>
      </c>
      <c r="Z202" s="97">
        <v>252.86764429999999</v>
      </c>
      <c r="AA202" s="80">
        <v>0.91739638599999995</v>
      </c>
      <c r="AB202" s="97">
        <v>1.1418230650000001</v>
      </c>
      <c r="AC202" s="97">
        <v>1.1705910079999999</v>
      </c>
    </row>
    <row r="203" spans="1:29">
      <c r="A203" s="81" t="s">
        <v>672</v>
      </c>
      <c r="B203" s="87" t="s">
        <v>400</v>
      </c>
      <c r="C203" s="87" t="s">
        <v>38</v>
      </c>
      <c r="D203" s="87" t="s">
        <v>166</v>
      </c>
      <c r="E203" s="87" t="str">
        <f t="shared" ref="E203:E266" si="5">CONCATENATE(B203,"_FIELD")</f>
        <v>MDX061-19_FIELD</v>
      </c>
      <c r="G203" s="96" t="s">
        <v>158</v>
      </c>
      <c r="H203" s="95" t="s">
        <v>673</v>
      </c>
      <c r="J203" s="87" t="s">
        <v>198</v>
      </c>
      <c r="N203" s="96">
        <v>2017</v>
      </c>
      <c r="O203" s="87">
        <v>2019</v>
      </c>
      <c r="X203" s="97">
        <v>38.011605529999997</v>
      </c>
      <c r="Y203" s="97">
        <v>112.96843800000001</v>
      </c>
      <c r="Z203" s="97">
        <v>198.18572839999999</v>
      </c>
      <c r="AA203" s="80">
        <v>0.77166985600000004</v>
      </c>
      <c r="AB203" s="97">
        <v>1.4624270049999999</v>
      </c>
      <c r="AC203" s="97">
        <v>1.523463504</v>
      </c>
    </row>
    <row r="204" spans="1:29">
      <c r="A204" s="81" t="s">
        <v>672</v>
      </c>
      <c r="B204" s="87" t="s">
        <v>401</v>
      </c>
      <c r="C204" s="87" t="s">
        <v>38</v>
      </c>
      <c r="D204" s="87" t="s">
        <v>166</v>
      </c>
      <c r="E204" s="87" t="str">
        <f t="shared" si="5"/>
        <v>MDX061-2_FIELD</v>
      </c>
      <c r="G204" s="96" t="s">
        <v>158</v>
      </c>
      <c r="H204" s="95" t="s">
        <v>673</v>
      </c>
      <c r="J204" s="87" t="s">
        <v>198</v>
      </c>
      <c r="N204" s="96">
        <v>2017</v>
      </c>
      <c r="O204" s="87">
        <v>2019</v>
      </c>
      <c r="X204" s="97">
        <v>22.37090092</v>
      </c>
      <c r="Y204" s="97">
        <v>115.8762492</v>
      </c>
      <c r="Z204" s="97">
        <v>266.78128450000003</v>
      </c>
      <c r="AA204" s="80">
        <v>0.80448110699999997</v>
      </c>
      <c r="AB204" s="97">
        <v>1.144421957</v>
      </c>
      <c r="AC204" s="97">
        <v>1.315308704</v>
      </c>
    </row>
    <row r="205" spans="1:29">
      <c r="A205" s="81" t="s">
        <v>672</v>
      </c>
      <c r="B205" s="87" t="s">
        <v>402</v>
      </c>
      <c r="C205" s="87" t="s">
        <v>38</v>
      </c>
      <c r="D205" s="87" t="s">
        <v>166</v>
      </c>
      <c r="E205" s="87" t="str">
        <f t="shared" si="5"/>
        <v>MDX061-20_FIELD</v>
      </c>
      <c r="G205" s="96" t="s">
        <v>158</v>
      </c>
      <c r="H205" s="95" t="s">
        <v>673</v>
      </c>
      <c r="J205" s="87" t="s">
        <v>198</v>
      </c>
      <c r="N205" s="96">
        <v>2017</v>
      </c>
      <c r="O205" s="87">
        <v>2019</v>
      </c>
      <c r="X205" s="97">
        <v>24.636645390000002</v>
      </c>
      <c r="Y205" s="97">
        <v>77.924516319999995</v>
      </c>
      <c r="Z205" s="97">
        <v>150.8820704</v>
      </c>
      <c r="AA205" s="80">
        <v>0.52469697999999998</v>
      </c>
      <c r="AB205" s="97">
        <v>1.6042116580000001</v>
      </c>
      <c r="AC205" s="97">
        <v>1.442738785</v>
      </c>
    </row>
    <row r="206" spans="1:29">
      <c r="A206" s="81" t="s">
        <v>672</v>
      </c>
      <c r="B206" s="87" t="s">
        <v>403</v>
      </c>
      <c r="C206" s="87" t="s">
        <v>38</v>
      </c>
      <c r="D206" s="87" t="s">
        <v>166</v>
      </c>
      <c r="E206" s="87" t="str">
        <f t="shared" si="5"/>
        <v>MDX061-21_FIELD</v>
      </c>
      <c r="G206" s="96" t="s">
        <v>158</v>
      </c>
      <c r="H206" s="95" t="s">
        <v>673</v>
      </c>
      <c r="J206" s="87" t="s">
        <v>198</v>
      </c>
      <c r="N206" s="96">
        <v>2017</v>
      </c>
      <c r="O206" s="87">
        <v>2019</v>
      </c>
      <c r="X206" s="97">
        <v>36.592580869999999</v>
      </c>
      <c r="Y206" s="97">
        <v>120.2435119</v>
      </c>
      <c r="Z206" s="97">
        <v>277.78713329999999</v>
      </c>
      <c r="AA206" s="80">
        <v>0.88667226799999999</v>
      </c>
      <c r="AB206" s="97">
        <v>1.2758781109999999</v>
      </c>
      <c r="AC206" s="97">
        <v>1.4023978939999999</v>
      </c>
    </row>
    <row r="207" spans="1:29">
      <c r="A207" s="81" t="s">
        <v>672</v>
      </c>
      <c r="B207" s="87" t="s">
        <v>404</v>
      </c>
      <c r="C207" s="87" t="s">
        <v>38</v>
      </c>
      <c r="D207" s="87" t="s">
        <v>166</v>
      </c>
      <c r="E207" s="87" t="str">
        <f t="shared" si="5"/>
        <v>MDX061-22_FIELD</v>
      </c>
      <c r="G207" s="96" t="s">
        <v>158</v>
      </c>
      <c r="H207" s="95" t="s">
        <v>673</v>
      </c>
      <c r="J207" s="87" t="s">
        <v>198</v>
      </c>
      <c r="N207" s="96">
        <v>2017</v>
      </c>
      <c r="O207" s="87">
        <v>2019</v>
      </c>
      <c r="X207" s="97">
        <v>27.334795679999999</v>
      </c>
      <c r="Y207" s="97">
        <v>103.7358328</v>
      </c>
      <c r="Z207" s="97">
        <v>189.40610480000001</v>
      </c>
      <c r="AA207" s="80">
        <v>0.60854633999999996</v>
      </c>
      <c r="AB207" s="97">
        <v>1.463180224</v>
      </c>
      <c r="AC207" s="97">
        <v>1.468993362</v>
      </c>
    </row>
    <row r="208" spans="1:29">
      <c r="A208" s="81" t="s">
        <v>672</v>
      </c>
      <c r="B208" s="87" t="s">
        <v>405</v>
      </c>
      <c r="C208" s="87" t="s">
        <v>38</v>
      </c>
      <c r="D208" s="87" t="s">
        <v>166</v>
      </c>
      <c r="E208" s="87" t="str">
        <f t="shared" si="5"/>
        <v>MDX061-23_FIELD</v>
      </c>
      <c r="G208" s="96" t="s">
        <v>158</v>
      </c>
      <c r="H208" s="95" t="s">
        <v>673</v>
      </c>
      <c r="J208" s="87" t="s">
        <v>198</v>
      </c>
      <c r="N208" s="96">
        <v>2017</v>
      </c>
      <c r="O208" s="87">
        <v>2019</v>
      </c>
      <c r="X208" s="97">
        <v>26.655437679999999</v>
      </c>
      <c r="Y208" s="97">
        <v>84.118231230000006</v>
      </c>
      <c r="Z208" s="97">
        <v>138.19909709999999</v>
      </c>
      <c r="AA208" s="80">
        <v>0.56550014500000001</v>
      </c>
      <c r="AB208" s="97">
        <v>1.461502007</v>
      </c>
      <c r="AC208" s="97">
        <v>1.349383166</v>
      </c>
    </row>
    <row r="209" spans="1:29">
      <c r="A209" s="81" t="s">
        <v>672</v>
      </c>
      <c r="B209" s="87" t="s">
        <v>406</v>
      </c>
      <c r="C209" s="87" t="s">
        <v>38</v>
      </c>
      <c r="D209" s="87" t="s">
        <v>166</v>
      </c>
      <c r="E209" s="87" t="str">
        <f t="shared" si="5"/>
        <v>MDX061-24_FIELD</v>
      </c>
      <c r="G209" s="96" t="s">
        <v>158</v>
      </c>
      <c r="H209" s="95" t="s">
        <v>673</v>
      </c>
      <c r="J209" s="87" t="s">
        <v>198</v>
      </c>
      <c r="N209" s="96">
        <v>2017</v>
      </c>
      <c r="O209" s="87">
        <v>2019</v>
      </c>
      <c r="X209" s="97">
        <v>39.047836519999997</v>
      </c>
      <c r="Y209" s="97">
        <v>137.6114895</v>
      </c>
      <c r="Z209" s="97">
        <v>278.79842880000001</v>
      </c>
      <c r="AA209" s="80">
        <v>0.49237389599999998</v>
      </c>
      <c r="AB209" s="97">
        <v>1.581509491</v>
      </c>
      <c r="AC209" s="97">
        <v>1.376406778</v>
      </c>
    </row>
    <row r="210" spans="1:29">
      <c r="A210" s="81" t="s">
        <v>672</v>
      </c>
      <c r="B210" s="87" t="s">
        <v>407</v>
      </c>
      <c r="C210" s="87" t="s">
        <v>38</v>
      </c>
      <c r="D210" s="87" t="s">
        <v>166</v>
      </c>
      <c r="E210" s="87" t="str">
        <f t="shared" si="5"/>
        <v>MDX061-25_FIELD</v>
      </c>
      <c r="G210" s="96" t="s">
        <v>158</v>
      </c>
      <c r="H210" s="95" t="s">
        <v>673</v>
      </c>
      <c r="J210" s="87" t="s">
        <v>198</v>
      </c>
      <c r="N210" s="96">
        <v>2017</v>
      </c>
      <c r="O210" s="87">
        <v>2019</v>
      </c>
      <c r="X210" s="97">
        <v>20.68305913</v>
      </c>
      <c r="Y210" s="97">
        <v>64.621519919999997</v>
      </c>
      <c r="Z210" s="97">
        <v>212.8910601</v>
      </c>
      <c r="AA210" s="80">
        <v>1.1841242059999999</v>
      </c>
      <c r="AB210" s="97">
        <v>1.0929900939999999</v>
      </c>
      <c r="AC210" s="97">
        <v>1.2814601999999999</v>
      </c>
    </row>
    <row r="211" spans="1:29">
      <c r="A211" s="81" t="s">
        <v>672</v>
      </c>
      <c r="B211" s="87" t="s">
        <v>408</v>
      </c>
      <c r="C211" s="87" t="s">
        <v>38</v>
      </c>
      <c r="D211" s="87" t="s">
        <v>166</v>
      </c>
      <c r="E211" s="87" t="str">
        <f t="shared" si="5"/>
        <v>MDX061-26_FIELD</v>
      </c>
      <c r="G211" s="96" t="s">
        <v>158</v>
      </c>
      <c r="H211" s="95" t="s">
        <v>673</v>
      </c>
      <c r="J211" s="87" t="s">
        <v>198</v>
      </c>
      <c r="N211" s="96">
        <v>2017</v>
      </c>
      <c r="O211" s="87">
        <v>2019</v>
      </c>
      <c r="X211" s="97">
        <v>23.76403195</v>
      </c>
      <c r="Y211" s="97">
        <v>82.89974832</v>
      </c>
      <c r="Z211" s="97">
        <v>147.39716899999999</v>
      </c>
      <c r="AA211" s="80">
        <v>1.0956502130000001</v>
      </c>
      <c r="AB211" s="97">
        <v>1.208798035</v>
      </c>
      <c r="AC211" s="97">
        <v>1.353582777</v>
      </c>
    </row>
    <row r="212" spans="1:29">
      <c r="A212" s="81" t="s">
        <v>672</v>
      </c>
      <c r="B212" s="87" t="s">
        <v>409</v>
      </c>
      <c r="C212" s="87" t="s">
        <v>38</v>
      </c>
      <c r="D212" s="87" t="s">
        <v>166</v>
      </c>
      <c r="E212" s="87" t="str">
        <f t="shared" si="5"/>
        <v>MDX061-27_FIELD</v>
      </c>
      <c r="G212" s="96" t="s">
        <v>158</v>
      </c>
      <c r="H212" s="95" t="s">
        <v>673</v>
      </c>
      <c r="J212" s="87" t="s">
        <v>198</v>
      </c>
      <c r="N212" s="96">
        <v>2017</v>
      </c>
      <c r="O212" s="87">
        <v>2019</v>
      </c>
      <c r="X212" s="97">
        <v>24.810597189999999</v>
      </c>
      <c r="Y212" s="97">
        <v>76.364519509999994</v>
      </c>
      <c r="Z212" s="97">
        <v>152.11283030000001</v>
      </c>
      <c r="AA212" s="80">
        <v>0.51907448300000003</v>
      </c>
      <c r="AB212" s="97">
        <v>1.337015479</v>
      </c>
      <c r="AC212" s="97">
        <v>1.194873622</v>
      </c>
    </row>
    <row r="213" spans="1:29">
      <c r="A213" s="81" t="s">
        <v>672</v>
      </c>
      <c r="B213" s="87" t="s">
        <v>410</v>
      </c>
      <c r="C213" s="87" t="s">
        <v>38</v>
      </c>
      <c r="D213" s="87" t="s">
        <v>166</v>
      </c>
      <c r="E213" s="87" t="str">
        <f t="shared" si="5"/>
        <v>MDX061-28_FIELD</v>
      </c>
      <c r="G213" s="96" t="s">
        <v>158</v>
      </c>
      <c r="H213" s="95" t="s">
        <v>673</v>
      </c>
      <c r="J213" s="87" t="s">
        <v>198</v>
      </c>
      <c r="N213" s="96">
        <v>2017</v>
      </c>
      <c r="O213" s="87">
        <v>2019</v>
      </c>
      <c r="X213" s="97">
        <v>24.007270720000001</v>
      </c>
      <c r="Y213" s="97">
        <v>64.84018983</v>
      </c>
      <c r="Z213" s="97">
        <v>130.47682309999999</v>
      </c>
      <c r="AA213" s="80">
        <v>1.243162595</v>
      </c>
      <c r="AB213" s="97">
        <v>0.90273280099999997</v>
      </c>
      <c r="AC213" s="97">
        <v>1.3396749809999999</v>
      </c>
    </row>
    <row r="214" spans="1:29">
      <c r="A214" s="81" t="s">
        <v>672</v>
      </c>
      <c r="B214" s="87" t="s">
        <v>411</v>
      </c>
      <c r="C214" s="87" t="s">
        <v>38</v>
      </c>
      <c r="D214" s="87" t="s">
        <v>166</v>
      </c>
      <c r="E214" s="87" t="str">
        <f t="shared" si="5"/>
        <v>MDX061-29_FIELD</v>
      </c>
      <c r="G214" s="96" t="s">
        <v>158</v>
      </c>
      <c r="H214" s="95" t="s">
        <v>673</v>
      </c>
      <c r="J214" s="87" t="s">
        <v>198</v>
      </c>
      <c r="N214" s="96">
        <v>2017</v>
      </c>
      <c r="O214" s="87">
        <v>2019</v>
      </c>
      <c r="X214" s="97">
        <v>28.059094739999999</v>
      </c>
      <c r="Y214" s="97">
        <v>111.73527420000001</v>
      </c>
      <c r="Z214" s="97">
        <v>220.81160310000001</v>
      </c>
      <c r="AA214" s="80">
        <v>0.50349091300000004</v>
      </c>
      <c r="AB214" s="97">
        <v>1.5746118019999999</v>
      </c>
      <c r="AC214" s="97">
        <v>1.2905683960000001</v>
      </c>
    </row>
    <row r="215" spans="1:29">
      <c r="A215" s="81" t="s">
        <v>672</v>
      </c>
      <c r="B215" s="87" t="s">
        <v>412</v>
      </c>
      <c r="C215" s="87" t="s">
        <v>38</v>
      </c>
      <c r="D215" s="87" t="s">
        <v>166</v>
      </c>
      <c r="E215" s="87" t="str">
        <f t="shared" si="5"/>
        <v>MDX061-3_FIELD</v>
      </c>
      <c r="G215" s="96" t="s">
        <v>158</v>
      </c>
      <c r="H215" s="95" t="s">
        <v>673</v>
      </c>
      <c r="J215" s="87" t="s">
        <v>198</v>
      </c>
      <c r="N215" s="96">
        <v>2017</v>
      </c>
      <c r="O215" s="87">
        <v>2019</v>
      </c>
      <c r="X215" s="97">
        <v>22.383767720000002</v>
      </c>
      <c r="Y215" s="97">
        <v>68.551895970000004</v>
      </c>
      <c r="Z215" s="97">
        <v>131.05590670000001</v>
      </c>
      <c r="AA215" s="80">
        <v>1.29378265</v>
      </c>
      <c r="AB215" s="97">
        <v>0.71691146699999997</v>
      </c>
      <c r="AC215" s="97">
        <v>1.1384285789999999</v>
      </c>
    </row>
    <row r="216" spans="1:29">
      <c r="A216" s="81" t="s">
        <v>672</v>
      </c>
      <c r="B216" s="87" t="s">
        <v>413</v>
      </c>
      <c r="C216" s="87" t="s">
        <v>38</v>
      </c>
      <c r="D216" s="87" t="s">
        <v>166</v>
      </c>
      <c r="E216" s="87" t="str">
        <f t="shared" si="5"/>
        <v>MDX061-30_FIELD</v>
      </c>
      <c r="G216" s="96" t="s">
        <v>158</v>
      </c>
      <c r="H216" s="95" t="s">
        <v>673</v>
      </c>
      <c r="J216" s="87" t="s">
        <v>198</v>
      </c>
      <c r="N216" s="96">
        <v>2017</v>
      </c>
      <c r="O216" s="87">
        <v>2019</v>
      </c>
      <c r="X216" s="97">
        <v>33.255940870000003</v>
      </c>
      <c r="Y216" s="97">
        <v>112.82544489999999</v>
      </c>
      <c r="Z216" s="97">
        <v>180.33441769999999</v>
      </c>
      <c r="AA216" s="80">
        <v>0.42998468299999998</v>
      </c>
      <c r="AB216" s="97">
        <v>1.369929395</v>
      </c>
      <c r="AC216" s="97">
        <v>1.3329976130000001</v>
      </c>
    </row>
    <row r="217" spans="1:29">
      <c r="A217" s="81" t="s">
        <v>672</v>
      </c>
      <c r="B217" s="87" t="s">
        <v>414</v>
      </c>
      <c r="C217" s="87" t="s">
        <v>38</v>
      </c>
      <c r="D217" s="87" t="s">
        <v>166</v>
      </c>
      <c r="E217" s="87" t="str">
        <f t="shared" si="5"/>
        <v>MDX061-32_FIELD</v>
      </c>
      <c r="G217" s="96" t="s">
        <v>158</v>
      </c>
      <c r="H217" s="95" t="s">
        <v>673</v>
      </c>
      <c r="J217" s="87" t="s">
        <v>198</v>
      </c>
      <c r="N217" s="96">
        <v>2017</v>
      </c>
      <c r="O217" s="87">
        <v>2019</v>
      </c>
      <c r="X217" s="97">
        <v>34.457762389999999</v>
      </c>
      <c r="Y217" s="97">
        <v>85.535210509999999</v>
      </c>
      <c r="Z217" s="97">
        <v>171.68971339999999</v>
      </c>
      <c r="AA217" s="80">
        <v>0.33242952999999997</v>
      </c>
      <c r="AB217" s="97">
        <v>1.6185028050000001</v>
      </c>
      <c r="AC217" s="97">
        <v>1.43500256</v>
      </c>
    </row>
    <row r="218" spans="1:29">
      <c r="A218" s="81" t="s">
        <v>672</v>
      </c>
      <c r="B218" s="87" t="s">
        <v>415</v>
      </c>
      <c r="C218" s="87" t="s">
        <v>38</v>
      </c>
      <c r="D218" s="87" t="s">
        <v>166</v>
      </c>
      <c r="E218" s="87" t="str">
        <f t="shared" si="5"/>
        <v>MDX061-33_FIELD</v>
      </c>
      <c r="G218" s="96" t="s">
        <v>158</v>
      </c>
      <c r="H218" s="95" t="s">
        <v>673</v>
      </c>
      <c r="J218" s="87" t="s">
        <v>198</v>
      </c>
      <c r="N218" s="96">
        <v>2017</v>
      </c>
      <c r="O218" s="87">
        <v>2019</v>
      </c>
      <c r="X218" s="97">
        <v>29.64579007</v>
      </c>
      <c r="Y218" s="97">
        <v>100.5761399</v>
      </c>
      <c r="Z218" s="97">
        <v>238.36476279999999</v>
      </c>
      <c r="AA218" s="80">
        <v>0.98550267000000003</v>
      </c>
      <c r="AB218" s="97">
        <v>1.0286214440000001</v>
      </c>
      <c r="AC218" s="97">
        <v>1.1260571589999999</v>
      </c>
    </row>
    <row r="219" spans="1:29">
      <c r="A219" s="81" t="s">
        <v>672</v>
      </c>
      <c r="B219" s="87" t="s">
        <v>416</v>
      </c>
      <c r="C219" s="87" t="s">
        <v>38</v>
      </c>
      <c r="D219" s="87" t="s">
        <v>166</v>
      </c>
      <c r="E219" s="87" t="str">
        <f t="shared" si="5"/>
        <v>MDX061-34_FIELD</v>
      </c>
      <c r="G219" s="96" t="s">
        <v>158</v>
      </c>
      <c r="H219" s="95" t="s">
        <v>673</v>
      </c>
      <c r="J219" s="87" t="s">
        <v>198</v>
      </c>
      <c r="N219" s="96">
        <v>2017</v>
      </c>
      <c r="O219" s="87">
        <v>2019</v>
      </c>
      <c r="X219" s="97">
        <v>22.541359419999999</v>
      </c>
      <c r="Y219" s="97">
        <v>68.197154470000001</v>
      </c>
      <c r="Z219" s="97">
        <v>145.209881</v>
      </c>
      <c r="AA219" s="80">
        <v>0.78035548799999999</v>
      </c>
      <c r="AB219" s="97">
        <v>1.51528639</v>
      </c>
      <c r="AC219" s="97">
        <v>1.37546328</v>
      </c>
    </row>
    <row r="220" spans="1:29">
      <c r="A220" s="81" t="s">
        <v>672</v>
      </c>
      <c r="B220" s="87" t="s">
        <v>417</v>
      </c>
      <c r="C220" s="87" t="s">
        <v>38</v>
      </c>
      <c r="D220" s="87" t="s">
        <v>166</v>
      </c>
      <c r="E220" s="87" t="str">
        <f t="shared" si="5"/>
        <v>MDX061-35_FIELD</v>
      </c>
      <c r="G220" s="96" t="s">
        <v>158</v>
      </c>
      <c r="H220" s="95" t="s">
        <v>673</v>
      </c>
      <c r="J220" s="87" t="s">
        <v>198</v>
      </c>
      <c r="N220" s="96">
        <v>2017</v>
      </c>
      <c r="O220" s="87">
        <v>2019</v>
      </c>
      <c r="X220" s="97">
        <v>27.386577979999998</v>
      </c>
      <c r="Y220" s="97">
        <v>85.048018409999997</v>
      </c>
      <c r="Z220" s="97">
        <v>150.53692090000001</v>
      </c>
      <c r="AA220" s="80">
        <v>0.85442858499999996</v>
      </c>
      <c r="AB220" s="97">
        <v>1.3464559410000001</v>
      </c>
      <c r="AC220" s="97">
        <v>1.371071114</v>
      </c>
    </row>
    <row r="221" spans="1:29">
      <c r="A221" s="81" t="s">
        <v>672</v>
      </c>
      <c r="B221" s="87" t="s">
        <v>418</v>
      </c>
      <c r="C221" s="87" t="s">
        <v>38</v>
      </c>
      <c r="D221" s="87" t="s">
        <v>166</v>
      </c>
      <c r="E221" s="87" t="str">
        <f t="shared" si="5"/>
        <v>MDX061-37_FIELD</v>
      </c>
      <c r="G221" s="96" t="s">
        <v>158</v>
      </c>
      <c r="H221" s="95" t="s">
        <v>673</v>
      </c>
      <c r="J221" s="87" t="s">
        <v>198</v>
      </c>
      <c r="N221" s="96">
        <v>2017</v>
      </c>
      <c r="O221" s="87">
        <v>2019</v>
      </c>
      <c r="X221" s="97">
        <v>33.385338220000001</v>
      </c>
      <c r="Y221" s="97">
        <v>122.25309180000001</v>
      </c>
      <c r="Z221" s="97">
        <v>230.33312849999999</v>
      </c>
      <c r="AA221" s="80">
        <v>1.15493081</v>
      </c>
      <c r="AB221" s="97">
        <v>1.3232718160000001</v>
      </c>
      <c r="AC221" s="97">
        <v>1.3108617010000001</v>
      </c>
    </row>
    <row r="222" spans="1:29">
      <c r="A222" s="81" t="s">
        <v>672</v>
      </c>
      <c r="B222" s="87" t="s">
        <v>419</v>
      </c>
      <c r="C222" s="87" t="s">
        <v>38</v>
      </c>
      <c r="D222" s="87" t="s">
        <v>166</v>
      </c>
      <c r="E222" s="87" t="str">
        <f t="shared" si="5"/>
        <v>MDX061-38_FIELD</v>
      </c>
      <c r="G222" s="96" t="s">
        <v>158</v>
      </c>
      <c r="H222" s="95" t="s">
        <v>673</v>
      </c>
      <c r="J222" s="87" t="s">
        <v>198</v>
      </c>
      <c r="N222" s="96">
        <v>2017</v>
      </c>
      <c r="O222" s="87">
        <v>2019</v>
      </c>
      <c r="X222" s="97">
        <v>22.668503879999999</v>
      </c>
      <c r="Y222" s="97">
        <v>79.736617609999996</v>
      </c>
      <c r="Z222" s="97">
        <v>208.5196043</v>
      </c>
      <c r="AA222" s="80">
        <v>1.094428881</v>
      </c>
      <c r="AB222" s="97">
        <v>1.2404912850000001</v>
      </c>
      <c r="AC222" s="97">
        <v>1.3467434359999999</v>
      </c>
    </row>
    <row r="223" spans="1:29">
      <c r="A223" s="81" t="s">
        <v>672</v>
      </c>
      <c r="B223" s="87" t="s">
        <v>420</v>
      </c>
      <c r="C223" s="87" t="s">
        <v>38</v>
      </c>
      <c r="D223" s="87" t="s">
        <v>166</v>
      </c>
      <c r="E223" s="87" t="str">
        <f t="shared" si="5"/>
        <v>MDX061-39_FIELD</v>
      </c>
      <c r="G223" s="96" t="s">
        <v>158</v>
      </c>
      <c r="H223" s="95" t="s">
        <v>673</v>
      </c>
      <c r="J223" s="87" t="s">
        <v>198</v>
      </c>
      <c r="N223" s="96">
        <v>2017</v>
      </c>
      <c r="O223" s="87">
        <v>2019</v>
      </c>
      <c r="X223" s="97">
        <v>27.055214660000001</v>
      </c>
      <c r="Y223" s="97">
        <v>85.04253946</v>
      </c>
      <c r="Z223" s="97">
        <v>166.80703310000001</v>
      </c>
      <c r="AA223" s="80">
        <v>0.74441314400000003</v>
      </c>
      <c r="AB223" s="97">
        <v>1.2183508080000001</v>
      </c>
      <c r="AC223" s="97">
        <v>1.277044541</v>
      </c>
    </row>
    <row r="224" spans="1:29">
      <c r="A224" s="81" t="s">
        <v>672</v>
      </c>
      <c r="B224" s="87" t="s">
        <v>421</v>
      </c>
      <c r="C224" s="87" t="s">
        <v>38</v>
      </c>
      <c r="D224" s="87" t="s">
        <v>166</v>
      </c>
      <c r="E224" s="87" t="str">
        <f t="shared" si="5"/>
        <v>MDX061-4_FIELD</v>
      </c>
      <c r="G224" s="96" t="s">
        <v>158</v>
      </c>
      <c r="H224" s="95" t="s">
        <v>673</v>
      </c>
      <c r="J224" s="87" t="s">
        <v>198</v>
      </c>
      <c r="N224" s="96">
        <v>2017</v>
      </c>
      <c r="O224" s="87">
        <v>2019</v>
      </c>
      <c r="X224" s="97">
        <v>34.85385419</v>
      </c>
      <c r="Y224" s="97">
        <v>133.97515490000001</v>
      </c>
      <c r="Z224" s="97">
        <v>212.9368604</v>
      </c>
      <c r="AA224" s="80">
        <v>0.66800285100000001</v>
      </c>
      <c r="AB224" s="97">
        <v>1.386292616</v>
      </c>
      <c r="AC224" s="97">
        <v>1.3781007569999999</v>
      </c>
    </row>
    <row r="225" spans="1:29">
      <c r="A225" s="81" t="s">
        <v>672</v>
      </c>
      <c r="B225" s="87" t="s">
        <v>422</v>
      </c>
      <c r="C225" s="87" t="s">
        <v>38</v>
      </c>
      <c r="D225" s="87" t="s">
        <v>166</v>
      </c>
      <c r="E225" s="87" t="str">
        <f t="shared" si="5"/>
        <v>MDX061-40_FIELD</v>
      </c>
      <c r="G225" s="96" t="s">
        <v>158</v>
      </c>
      <c r="H225" s="95" t="s">
        <v>673</v>
      </c>
      <c r="J225" s="87" t="s">
        <v>198</v>
      </c>
      <c r="N225" s="96">
        <v>2017</v>
      </c>
      <c r="O225" s="87">
        <v>2019</v>
      </c>
      <c r="X225" s="97">
        <v>19.139454659999998</v>
      </c>
      <c r="Y225" s="97">
        <v>83.800785349999998</v>
      </c>
      <c r="Z225" s="97">
        <v>201.3823874</v>
      </c>
      <c r="AA225" s="80">
        <v>0.431068901</v>
      </c>
      <c r="AB225" s="97">
        <v>1.4571322339999999</v>
      </c>
      <c r="AC225" s="97">
        <v>1.4321577059999999</v>
      </c>
    </row>
    <row r="226" spans="1:29">
      <c r="A226" s="81" t="s">
        <v>672</v>
      </c>
      <c r="B226" s="87" t="s">
        <v>423</v>
      </c>
      <c r="C226" s="87" t="s">
        <v>38</v>
      </c>
      <c r="D226" s="87" t="s">
        <v>166</v>
      </c>
      <c r="E226" s="87" t="str">
        <f t="shared" si="5"/>
        <v>MDX061-41_FIELD</v>
      </c>
      <c r="G226" s="96" t="s">
        <v>158</v>
      </c>
      <c r="H226" s="95" t="s">
        <v>673</v>
      </c>
      <c r="J226" s="87" t="s">
        <v>198</v>
      </c>
      <c r="N226" s="96">
        <v>2017</v>
      </c>
      <c r="O226" s="87">
        <v>2019</v>
      </c>
      <c r="X226" s="97">
        <v>36.599247859999998</v>
      </c>
      <c r="Y226" s="97">
        <v>95.291484060000002</v>
      </c>
      <c r="Z226" s="97">
        <v>177.45185979999999</v>
      </c>
      <c r="AA226" s="80">
        <v>1.1022527989999999</v>
      </c>
      <c r="AB226" s="97">
        <v>1.182075464</v>
      </c>
      <c r="AC226" s="97">
        <v>1.446287001</v>
      </c>
    </row>
    <row r="227" spans="1:29">
      <c r="A227" s="81" t="s">
        <v>672</v>
      </c>
      <c r="B227" s="87" t="s">
        <v>424</v>
      </c>
      <c r="C227" s="87" t="s">
        <v>38</v>
      </c>
      <c r="D227" s="87" t="s">
        <v>166</v>
      </c>
      <c r="E227" s="87" t="str">
        <f t="shared" si="5"/>
        <v>MDX061-42_FIELD</v>
      </c>
      <c r="G227" s="96" t="s">
        <v>158</v>
      </c>
      <c r="H227" s="95" t="s">
        <v>673</v>
      </c>
      <c r="J227" s="87" t="s">
        <v>198</v>
      </c>
      <c r="N227" s="96">
        <v>2017</v>
      </c>
      <c r="O227" s="87">
        <v>2019</v>
      </c>
      <c r="X227" s="97">
        <v>37.709880779999999</v>
      </c>
      <c r="Y227" s="97">
        <v>99.290789959999998</v>
      </c>
      <c r="Z227" s="97">
        <v>247.1005327</v>
      </c>
      <c r="AA227" s="80">
        <v>1.1128360589999999</v>
      </c>
      <c r="AB227" s="97">
        <v>1.185162061</v>
      </c>
      <c r="AC227" s="97">
        <v>1.281051457</v>
      </c>
    </row>
    <row r="228" spans="1:29">
      <c r="A228" s="81" t="s">
        <v>672</v>
      </c>
      <c r="B228" s="87" t="s">
        <v>425</v>
      </c>
      <c r="C228" s="87" t="s">
        <v>38</v>
      </c>
      <c r="D228" s="87" t="s">
        <v>166</v>
      </c>
      <c r="E228" s="87" t="str">
        <f t="shared" si="5"/>
        <v>MDX061-43_FIELD</v>
      </c>
      <c r="G228" s="96" t="s">
        <v>158</v>
      </c>
      <c r="H228" s="95" t="s">
        <v>673</v>
      </c>
      <c r="J228" s="87" t="s">
        <v>198</v>
      </c>
      <c r="N228" s="96">
        <v>2017</v>
      </c>
      <c r="O228" s="87">
        <v>2019</v>
      </c>
      <c r="X228" s="97">
        <v>31.13386362</v>
      </c>
      <c r="Y228" s="97">
        <v>89.176321299999998</v>
      </c>
      <c r="Z228" s="97">
        <v>164.5729584</v>
      </c>
      <c r="AA228" s="80">
        <v>0.97523866599999998</v>
      </c>
      <c r="AB228" s="97">
        <v>1.3248303109999999</v>
      </c>
      <c r="AC228" s="97">
        <v>1.40345399</v>
      </c>
    </row>
    <row r="229" spans="1:29">
      <c r="A229" s="81" t="s">
        <v>672</v>
      </c>
      <c r="B229" s="87" t="s">
        <v>426</v>
      </c>
      <c r="C229" s="87" t="s">
        <v>38</v>
      </c>
      <c r="D229" s="87" t="s">
        <v>166</v>
      </c>
      <c r="E229" s="87" t="str">
        <f t="shared" si="5"/>
        <v>MDX061-44_FIELD</v>
      </c>
      <c r="G229" s="96" t="s">
        <v>158</v>
      </c>
      <c r="H229" s="95" t="s">
        <v>673</v>
      </c>
      <c r="J229" s="87" t="s">
        <v>198</v>
      </c>
      <c r="N229" s="96">
        <v>2017</v>
      </c>
      <c r="O229" s="87">
        <v>2019</v>
      </c>
      <c r="X229" s="97">
        <v>41.105866740000003</v>
      </c>
      <c r="Y229" s="97">
        <v>99.290425690000006</v>
      </c>
      <c r="Z229" s="97">
        <v>167.46368140000001</v>
      </c>
      <c r="AA229" s="80">
        <v>0.74808861000000004</v>
      </c>
      <c r="AB229" s="97">
        <v>1.4128836490000001</v>
      </c>
      <c r="AC229" s="97">
        <v>1.3746365060000001</v>
      </c>
    </row>
    <row r="230" spans="1:29">
      <c r="A230" s="81" t="s">
        <v>672</v>
      </c>
      <c r="B230" s="87" t="s">
        <v>427</v>
      </c>
      <c r="C230" s="87" t="s">
        <v>38</v>
      </c>
      <c r="D230" s="87" t="s">
        <v>166</v>
      </c>
      <c r="E230" s="87" t="str">
        <f t="shared" si="5"/>
        <v>MDX061-45_FIELD</v>
      </c>
      <c r="G230" s="96" t="s">
        <v>158</v>
      </c>
      <c r="H230" s="95" t="s">
        <v>673</v>
      </c>
      <c r="J230" s="87" t="s">
        <v>198</v>
      </c>
      <c r="N230" s="96">
        <v>2017</v>
      </c>
      <c r="O230" s="87">
        <v>2019</v>
      </c>
      <c r="X230" s="97">
        <v>23.011587120000002</v>
      </c>
      <c r="Y230" s="97">
        <v>102.7126791</v>
      </c>
      <c r="Z230" s="97">
        <v>174.87469999999999</v>
      </c>
      <c r="AA230" s="80">
        <v>0.36964582499999998</v>
      </c>
      <c r="AB230" s="97">
        <v>1.535909185</v>
      </c>
      <c r="AC230" s="97">
        <v>1.4432275160000001</v>
      </c>
    </row>
    <row r="231" spans="1:29">
      <c r="A231" s="81" t="s">
        <v>672</v>
      </c>
      <c r="B231" s="87" t="s">
        <v>428</v>
      </c>
      <c r="C231" s="87" t="s">
        <v>38</v>
      </c>
      <c r="D231" s="87" t="s">
        <v>166</v>
      </c>
      <c r="E231" s="87" t="str">
        <f t="shared" si="5"/>
        <v>MDX061-46_FIELD</v>
      </c>
      <c r="G231" s="96" t="s">
        <v>158</v>
      </c>
      <c r="H231" s="95" t="s">
        <v>673</v>
      </c>
      <c r="J231" s="87" t="s">
        <v>198</v>
      </c>
      <c r="N231" s="96">
        <v>2017</v>
      </c>
      <c r="O231" s="87">
        <v>2019</v>
      </c>
      <c r="X231" s="97">
        <v>32.201621230000001</v>
      </c>
      <c r="Y231" s="97">
        <v>96.648035710000002</v>
      </c>
      <c r="Z231" s="97">
        <v>144.87697420000001</v>
      </c>
      <c r="AA231" s="80">
        <v>1.0418382980000001</v>
      </c>
      <c r="AB231" s="97">
        <v>1.0431393630000001</v>
      </c>
      <c r="AC231" s="97">
        <v>1.2205193430000001</v>
      </c>
    </row>
    <row r="232" spans="1:29">
      <c r="A232" s="81" t="s">
        <v>672</v>
      </c>
      <c r="B232" s="87" t="s">
        <v>429</v>
      </c>
      <c r="C232" s="87" t="s">
        <v>38</v>
      </c>
      <c r="D232" s="87" t="s">
        <v>166</v>
      </c>
      <c r="E232" s="87" t="str">
        <f t="shared" si="5"/>
        <v>MDX061-47_FIELD</v>
      </c>
      <c r="G232" s="96" t="s">
        <v>158</v>
      </c>
      <c r="H232" s="95" t="s">
        <v>673</v>
      </c>
      <c r="J232" s="87" t="s">
        <v>198</v>
      </c>
      <c r="N232" s="96">
        <v>2017</v>
      </c>
      <c r="O232" s="87">
        <v>2019</v>
      </c>
      <c r="X232" s="97">
        <v>28.28685016</v>
      </c>
      <c r="Y232" s="97">
        <v>69.991515890000002</v>
      </c>
      <c r="Z232" s="97">
        <v>144.733048</v>
      </c>
      <c r="AA232" s="80">
        <v>1.107672607</v>
      </c>
      <c r="AB232" s="97">
        <v>1.298429992</v>
      </c>
      <c r="AC232" s="97">
        <v>1.3752110340000001</v>
      </c>
    </row>
    <row r="233" spans="1:29">
      <c r="A233" s="81" t="s">
        <v>672</v>
      </c>
      <c r="B233" s="87" t="s">
        <v>430</v>
      </c>
      <c r="C233" s="87" t="s">
        <v>38</v>
      </c>
      <c r="D233" s="87" t="s">
        <v>166</v>
      </c>
      <c r="E233" s="87" t="str">
        <f t="shared" si="5"/>
        <v>MDX061-48_FIELD</v>
      </c>
      <c r="G233" s="96" t="s">
        <v>158</v>
      </c>
      <c r="H233" s="95" t="s">
        <v>673</v>
      </c>
      <c r="J233" s="87" t="s">
        <v>198</v>
      </c>
      <c r="N233" s="96">
        <v>2017</v>
      </c>
      <c r="O233" s="87">
        <v>2019</v>
      </c>
      <c r="X233" s="97">
        <v>23.58357676</v>
      </c>
      <c r="Y233" s="97">
        <v>120.8046519</v>
      </c>
      <c r="Z233" s="97">
        <v>263.75895580000002</v>
      </c>
      <c r="AA233" s="80">
        <v>0.38076869299999999</v>
      </c>
      <c r="AB233" s="97">
        <v>1.4812309939999999</v>
      </c>
      <c r="AC233" s="97">
        <v>1.2654482199999999</v>
      </c>
    </row>
    <row r="234" spans="1:29">
      <c r="A234" s="81" t="s">
        <v>672</v>
      </c>
      <c r="B234" s="87" t="s">
        <v>431</v>
      </c>
      <c r="C234" s="87" t="s">
        <v>38</v>
      </c>
      <c r="D234" s="87" t="s">
        <v>166</v>
      </c>
      <c r="E234" s="87" t="str">
        <f t="shared" si="5"/>
        <v>MDX061-49_FIELD</v>
      </c>
      <c r="G234" s="96" t="s">
        <v>158</v>
      </c>
      <c r="H234" s="95" t="s">
        <v>673</v>
      </c>
      <c r="J234" s="87" t="s">
        <v>198</v>
      </c>
      <c r="N234" s="96">
        <v>2017</v>
      </c>
      <c r="O234" s="87">
        <v>2019</v>
      </c>
      <c r="X234" s="97">
        <v>24.65565539</v>
      </c>
      <c r="Y234" s="97">
        <v>71.913050569999996</v>
      </c>
      <c r="Z234" s="97">
        <v>139.18975929999999</v>
      </c>
      <c r="AA234" s="80">
        <v>0.56196581099999998</v>
      </c>
      <c r="AB234" s="97">
        <v>1.414642111</v>
      </c>
      <c r="AC234" s="97">
        <v>1.322374076</v>
      </c>
    </row>
    <row r="235" spans="1:29">
      <c r="A235" s="81" t="s">
        <v>672</v>
      </c>
      <c r="B235" s="87" t="s">
        <v>432</v>
      </c>
      <c r="C235" s="87" t="s">
        <v>38</v>
      </c>
      <c r="D235" s="87" t="s">
        <v>166</v>
      </c>
      <c r="E235" s="87" t="str">
        <f t="shared" si="5"/>
        <v>MDX061-5_FIELD</v>
      </c>
      <c r="G235" s="96" t="s">
        <v>158</v>
      </c>
      <c r="H235" s="95" t="s">
        <v>673</v>
      </c>
      <c r="J235" s="87" t="s">
        <v>198</v>
      </c>
      <c r="N235" s="96">
        <v>2017</v>
      </c>
      <c r="O235" s="87">
        <v>2019</v>
      </c>
      <c r="X235" s="97">
        <v>27.22328306</v>
      </c>
      <c r="Y235" s="97">
        <v>122.0118135</v>
      </c>
      <c r="Z235" s="97">
        <v>241.7732335</v>
      </c>
      <c r="AA235" s="80">
        <v>0.82712838600000005</v>
      </c>
      <c r="AB235" s="97">
        <v>1.341157911</v>
      </c>
      <c r="AC235" s="97">
        <v>1.3826821499999999</v>
      </c>
    </row>
    <row r="236" spans="1:29">
      <c r="A236" s="81" t="s">
        <v>672</v>
      </c>
      <c r="B236" s="87" t="s">
        <v>433</v>
      </c>
      <c r="C236" s="87" t="s">
        <v>38</v>
      </c>
      <c r="D236" s="87" t="s">
        <v>166</v>
      </c>
      <c r="E236" s="87" t="str">
        <f t="shared" si="5"/>
        <v>MDX061-50_FIELD</v>
      </c>
      <c r="G236" s="96" t="s">
        <v>158</v>
      </c>
      <c r="H236" s="95" t="s">
        <v>673</v>
      </c>
      <c r="J236" s="87" t="s">
        <v>198</v>
      </c>
      <c r="N236" s="96">
        <v>2017</v>
      </c>
      <c r="O236" s="87">
        <v>2019</v>
      </c>
      <c r="X236" s="97">
        <v>28.35921068</v>
      </c>
      <c r="Y236" s="97">
        <v>120.34058280000001</v>
      </c>
      <c r="Z236" s="97">
        <v>180.2015486</v>
      </c>
      <c r="AA236" s="80">
        <v>0.45228570000000001</v>
      </c>
      <c r="AB236" s="97">
        <v>1.4466355550000001</v>
      </c>
      <c r="AC236" s="97">
        <v>1.302554443</v>
      </c>
    </row>
    <row r="237" spans="1:29">
      <c r="A237" s="81" t="s">
        <v>672</v>
      </c>
      <c r="B237" s="87" t="s">
        <v>434</v>
      </c>
      <c r="C237" s="87" t="s">
        <v>38</v>
      </c>
      <c r="D237" s="87" t="s">
        <v>166</v>
      </c>
      <c r="E237" s="87" t="str">
        <f t="shared" si="5"/>
        <v>MDX061-51_FIELD</v>
      </c>
      <c r="G237" s="96" t="s">
        <v>158</v>
      </c>
      <c r="H237" s="95" t="s">
        <v>673</v>
      </c>
      <c r="J237" s="87" t="s">
        <v>198</v>
      </c>
      <c r="N237" s="96">
        <v>2017</v>
      </c>
      <c r="O237" s="87">
        <v>2019</v>
      </c>
      <c r="X237" s="97">
        <v>24.54736136</v>
      </c>
      <c r="Y237" s="97">
        <v>126.8281502</v>
      </c>
      <c r="Z237" s="97">
        <v>245.04645959999999</v>
      </c>
      <c r="AA237" s="80">
        <v>0.96072879200000005</v>
      </c>
      <c r="AB237" s="97">
        <v>1.1895987560000001</v>
      </c>
      <c r="AC237" s="97">
        <v>1.302110436</v>
      </c>
    </row>
    <row r="238" spans="1:29">
      <c r="A238" s="81" t="s">
        <v>672</v>
      </c>
      <c r="B238" s="87" t="s">
        <v>435</v>
      </c>
      <c r="C238" s="87" t="s">
        <v>38</v>
      </c>
      <c r="D238" s="87" t="s">
        <v>166</v>
      </c>
      <c r="E238" s="87" t="str">
        <f t="shared" si="5"/>
        <v>MDX061-52_FIELD</v>
      </c>
      <c r="G238" s="96" t="s">
        <v>158</v>
      </c>
      <c r="H238" s="95" t="s">
        <v>673</v>
      </c>
      <c r="J238" s="87" t="s">
        <v>198</v>
      </c>
      <c r="N238" s="96">
        <v>2017</v>
      </c>
      <c r="O238" s="87">
        <v>2019</v>
      </c>
      <c r="X238" s="97">
        <v>33.106536849999998</v>
      </c>
      <c r="Y238" s="97">
        <v>89.471721180000003</v>
      </c>
      <c r="Z238" s="97">
        <v>214.8179939</v>
      </c>
      <c r="AA238" s="80">
        <v>0.55031994399999995</v>
      </c>
      <c r="AB238" s="97">
        <v>1.5078832289999999</v>
      </c>
      <c r="AC238" s="97">
        <v>1.292303371</v>
      </c>
    </row>
    <row r="239" spans="1:29">
      <c r="A239" s="81" t="s">
        <v>672</v>
      </c>
      <c r="B239" s="87" t="s">
        <v>436</v>
      </c>
      <c r="C239" s="87" t="s">
        <v>38</v>
      </c>
      <c r="D239" s="87" t="s">
        <v>166</v>
      </c>
      <c r="E239" s="87" t="str">
        <f t="shared" si="5"/>
        <v>MDX061-53_FIELD</v>
      </c>
      <c r="G239" s="96" t="s">
        <v>158</v>
      </c>
      <c r="H239" s="95" t="s">
        <v>673</v>
      </c>
      <c r="J239" s="87" t="s">
        <v>198</v>
      </c>
      <c r="N239" s="96">
        <v>2017</v>
      </c>
      <c r="O239" s="87">
        <v>2019</v>
      </c>
      <c r="X239" s="97">
        <v>29.89760055</v>
      </c>
      <c r="Y239" s="97">
        <v>116.1345525</v>
      </c>
      <c r="Z239" s="97">
        <v>178.84642779999999</v>
      </c>
      <c r="AA239" s="80">
        <v>0.25093538100000001</v>
      </c>
      <c r="AB239" s="97">
        <v>1.5293843380000001</v>
      </c>
      <c r="AC239" s="97">
        <v>1.2091350949999999</v>
      </c>
    </row>
    <row r="240" spans="1:29">
      <c r="A240" s="81" t="s">
        <v>672</v>
      </c>
      <c r="B240" s="87" t="s">
        <v>437</v>
      </c>
      <c r="C240" s="87" t="s">
        <v>38</v>
      </c>
      <c r="D240" s="87" t="s">
        <v>166</v>
      </c>
      <c r="E240" s="87" t="str">
        <f t="shared" si="5"/>
        <v>MDX061-54_FIELD</v>
      </c>
      <c r="G240" s="96" t="s">
        <v>158</v>
      </c>
      <c r="H240" s="95" t="s">
        <v>673</v>
      </c>
      <c r="J240" s="87" t="s">
        <v>198</v>
      </c>
      <c r="N240" s="96">
        <v>2017</v>
      </c>
      <c r="O240" s="87">
        <v>2019</v>
      </c>
      <c r="X240" s="97">
        <v>36.276150129999998</v>
      </c>
      <c r="Y240" s="97">
        <v>92.481046019999994</v>
      </c>
      <c r="Z240" s="97">
        <v>122.0691054</v>
      </c>
      <c r="AA240" s="80">
        <v>1.078282682</v>
      </c>
      <c r="AB240" s="97">
        <v>1.035787558</v>
      </c>
      <c r="AC240" s="97">
        <v>1.1394971300000001</v>
      </c>
    </row>
    <row r="241" spans="1:29">
      <c r="A241" s="81" t="s">
        <v>672</v>
      </c>
      <c r="B241" s="87" t="s">
        <v>438</v>
      </c>
      <c r="C241" s="87" t="s">
        <v>38</v>
      </c>
      <c r="D241" s="87" t="s">
        <v>166</v>
      </c>
      <c r="E241" s="87" t="str">
        <f t="shared" si="5"/>
        <v>MDX061-55_FIELD</v>
      </c>
      <c r="G241" s="96" t="s">
        <v>158</v>
      </c>
      <c r="H241" s="95" t="s">
        <v>673</v>
      </c>
      <c r="J241" s="87" t="s">
        <v>198</v>
      </c>
      <c r="N241" s="96">
        <v>2017</v>
      </c>
      <c r="O241" s="87">
        <v>2019</v>
      </c>
      <c r="X241" s="97">
        <v>27.086476009999998</v>
      </c>
      <c r="Y241" s="97">
        <v>59.759514899999999</v>
      </c>
      <c r="Z241" s="97">
        <v>129.6579232</v>
      </c>
      <c r="AA241" s="80">
        <v>1.1259668039999999</v>
      </c>
      <c r="AB241" s="97">
        <v>1.0194322520000001</v>
      </c>
      <c r="AC241" s="97">
        <v>1.320359184</v>
      </c>
    </row>
    <row r="242" spans="1:29">
      <c r="A242" s="81" t="s">
        <v>672</v>
      </c>
      <c r="B242" s="87" t="s">
        <v>439</v>
      </c>
      <c r="C242" s="87" t="s">
        <v>38</v>
      </c>
      <c r="D242" s="87" t="s">
        <v>166</v>
      </c>
      <c r="E242" s="87" t="str">
        <f t="shared" si="5"/>
        <v>MDX061-56_FIELD</v>
      </c>
      <c r="G242" s="96" t="s">
        <v>158</v>
      </c>
      <c r="H242" s="95" t="s">
        <v>673</v>
      </c>
      <c r="J242" s="87" t="s">
        <v>198</v>
      </c>
      <c r="N242" s="96">
        <v>2017</v>
      </c>
      <c r="O242" s="87">
        <v>2019</v>
      </c>
      <c r="X242" s="97">
        <v>32.306691549999996</v>
      </c>
      <c r="Y242" s="97">
        <v>105.7573161</v>
      </c>
      <c r="Z242" s="97">
        <v>199.37797380000001</v>
      </c>
      <c r="AA242" s="80">
        <v>0.79584900599999997</v>
      </c>
      <c r="AB242" s="97">
        <v>1.4469904140000001</v>
      </c>
      <c r="AC242" s="97">
        <v>1.348521155</v>
      </c>
    </row>
    <row r="243" spans="1:29">
      <c r="A243" s="81" t="s">
        <v>672</v>
      </c>
      <c r="B243" s="87" t="s">
        <v>440</v>
      </c>
      <c r="C243" s="87" t="s">
        <v>38</v>
      </c>
      <c r="D243" s="87" t="s">
        <v>166</v>
      </c>
      <c r="E243" s="87" t="str">
        <f t="shared" si="5"/>
        <v>MDX061-57_FIELD</v>
      </c>
      <c r="G243" s="96" t="s">
        <v>158</v>
      </c>
      <c r="H243" s="95" t="s">
        <v>673</v>
      </c>
      <c r="J243" s="87" t="s">
        <v>198</v>
      </c>
      <c r="N243" s="96">
        <v>2017</v>
      </c>
      <c r="O243" s="87">
        <v>2019</v>
      </c>
      <c r="X243" s="97">
        <v>31.320327949999999</v>
      </c>
      <c r="Y243" s="97">
        <v>110.41034879999999</v>
      </c>
      <c r="Z243" s="97">
        <v>233.32918280000001</v>
      </c>
      <c r="AA243" s="80">
        <v>0.42179255700000001</v>
      </c>
      <c r="AB243" s="97">
        <v>1.5111065299999999</v>
      </c>
      <c r="AC243" s="97">
        <v>1.364633837</v>
      </c>
    </row>
    <row r="244" spans="1:29">
      <c r="A244" s="81" t="s">
        <v>672</v>
      </c>
      <c r="B244" s="87" t="s">
        <v>441</v>
      </c>
      <c r="C244" s="87" t="s">
        <v>38</v>
      </c>
      <c r="D244" s="87" t="s">
        <v>166</v>
      </c>
      <c r="E244" s="87" t="str">
        <f t="shared" si="5"/>
        <v>MDX061-58_FIELD</v>
      </c>
      <c r="G244" s="96" t="s">
        <v>158</v>
      </c>
      <c r="H244" s="95" t="s">
        <v>673</v>
      </c>
      <c r="J244" s="87" t="s">
        <v>198</v>
      </c>
      <c r="N244" s="96">
        <v>2017</v>
      </c>
      <c r="O244" s="87">
        <v>2019</v>
      </c>
      <c r="X244" s="97">
        <v>28.191257310000001</v>
      </c>
      <c r="Y244" s="97">
        <v>100.0263295</v>
      </c>
      <c r="Z244" s="97">
        <v>182.93345969999999</v>
      </c>
      <c r="AA244" s="80">
        <v>1.1207907610000001</v>
      </c>
      <c r="AB244" s="97">
        <v>0.99387759899999994</v>
      </c>
      <c r="AC244" s="97">
        <v>1.284748711</v>
      </c>
    </row>
    <row r="245" spans="1:29">
      <c r="A245" s="81" t="s">
        <v>672</v>
      </c>
      <c r="B245" s="87" t="s">
        <v>442</v>
      </c>
      <c r="C245" s="87" t="s">
        <v>38</v>
      </c>
      <c r="D245" s="87" t="s">
        <v>166</v>
      </c>
      <c r="E245" s="87" t="str">
        <f t="shared" si="5"/>
        <v>MDX061-59_FIELD</v>
      </c>
      <c r="G245" s="96" t="s">
        <v>158</v>
      </c>
      <c r="H245" s="95" t="s">
        <v>673</v>
      </c>
      <c r="J245" s="87" t="s">
        <v>198</v>
      </c>
      <c r="N245" s="96">
        <v>2017</v>
      </c>
      <c r="O245" s="87">
        <v>2019</v>
      </c>
      <c r="X245" s="97">
        <v>31.511906759999999</v>
      </c>
      <c r="Y245" s="97">
        <v>125.8386977</v>
      </c>
      <c r="Z245" s="97">
        <v>179.2406871</v>
      </c>
      <c r="AA245" s="80">
        <v>1.138700839</v>
      </c>
      <c r="AB245" s="97">
        <v>0.91637502299999996</v>
      </c>
      <c r="AC245" s="97">
        <v>1.1521478119999999</v>
      </c>
    </row>
    <row r="246" spans="1:29">
      <c r="A246" s="81" t="s">
        <v>672</v>
      </c>
      <c r="B246" s="87" t="s">
        <v>443</v>
      </c>
      <c r="C246" s="87" t="s">
        <v>38</v>
      </c>
      <c r="D246" s="87" t="s">
        <v>166</v>
      </c>
      <c r="E246" s="87" t="str">
        <f t="shared" si="5"/>
        <v>MDX061-6_FIELD</v>
      </c>
      <c r="G246" s="96" t="s">
        <v>158</v>
      </c>
      <c r="H246" s="95" t="s">
        <v>673</v>
      </c>
      <c r="J246" s="87" t="s">
        <v>198</v>
      </c>
      <c r="N246" s="96">
        <v>2017</v>
      </c>
      <c r="O246" s="87">
        <v>2019</v>
      </c>
      <c r="X246" s="97">
        <v>39.677453970000002</v>
      </c>
      <c r="Y246" s="97">
        <v>121.4641438</v>
      </c>
      <c r="Z246" s="97">
        <v>241.00090030000001</v>
      </c>
      <c r="AA246" s="80">
        <v>0.46235910899999999</v>
      </c>
      <c r="AB246" s="97">
        <v>1.6005545800000001</v>
      </c>
      <c r="AC246" s="97">
        <v>1.3888741870000001</v>
      </c>
    </row>
    <row r="247" spans="1:29">
      <c r="A247" s="81" t="s">
        <v>672</v>
      </c>
      <c r="B247" s="87" t="s">
        <v>444</v>
      </c>
      <c r="C247" s="87" t="s">
        <v>38</v>
      </c>
      <c r="D247" s="87" t="s">
        <v>166</v>
      </c>
      <c r="E247" s="87" t="str">
        <f t="shared" si="5"/>
        <v>MDX061-60_FIELD</v>
      </c>
      <c r="G247" s="96" t="s">
        <v>158</v>
      </c>
      <c r="H247" s="95" t="s">
        <v>673</v>
      </c>
      <c r="J247" s="87" t="s">
        <v>198</v>
      </c>
      <c r="N247" s="96">
        <v>2017</v>
      </c>
      <c r="O247" s="87">
        <v>2019</v>
      </c>
      <c r="X247" s="97">
        <v>31.87538326</v>
      </c>
      <c r="Y247" s="97">
        <v>100.9194202</v>
      </c>
      <c r="Z247" s="97">
        <v>193.68970920000001</v>
      </c>
      <c r="AA247" s="80">
        <v>0.49452924999999998</v>
      </c>
      <c r="AB247" s="97">
        <v>1.523830273</v>
      </c>
      <c r="AC247" s="97">
        <v>1.561830176</v>
      </c>
    </row>
    <row r="248" spans="1:29">
      <c r="A248" s="81" t="s">
        <v>672</v>
      </c>
      <c r="B248" s="87" t="s">
        <v>445</v>
      </c>
      <c r="C248" s="87" t="s">
        <v>38</v>
      </c>
      <c r="D248" s="87" t="s">
        <v>166</v>
      </c>
      <c r="E248" s="87" t="str">
        <f t="shared" si="5"/>
        <v>MDX061-61_FIELD</v>
      </c>
      <c r="G248" s="96" t="s">
        <v>158</v>
      </c>
      <c r="H248" s="95" t="s">
        <v>673</v>
      </c>
      <c r="J248" s="87" t="s">
        <v>198</v>
      </c>
      <c r="N248" s="96">
        <v>2017</v>
      </c>
      <c r="O248" s="87">
        <v>2019</v>
      </c>
      <c r="X248" s="97">
        <v>32.184468029999998</v>
      </c>
      <c r="Y248" s="97">
        <v>89.327779230000004</v>
      </c>
      <c r="Z248" s="97">
        <v>174.9296884</v>
      </c>
      <c r="AA248" s="80">
        <v>0.73628581000000004</v>
      </c>
      <c r="AB248" s="97">
        <v>1.292138757</v>
      </c>
      <c r="AC248" s="97">
        <v>1.3931299530000001</v>
      </c>
    </row>
    <row r="249" spans="1:29">
      <c r="A249" s="81" t="s">
        <v>672</v>
      </c>
      <c r="B249" s="87" t="s">
        <v>446</v>
      </c>
      <c r="C249" s="87" t="s">
        <v>38</v>
      </c>
      <c r="D249" s="87" t="s">
        <v>166</v>
      </c>
      <c r="E249" s="87" t="str">
        <f t="shared" si="5"/>
        <v>MDX061-62_FIELD</v>
      </c>
      <c r="G249" s="96" t="s">
        <v>158</v>
      </c>
      <c r="H249" s="95" t="s">
        <v>673</v>
      </c>
      <c r="J249" s="87" t="s">
        <v>198</v>
      </c>
      <c r="N249" s="96">
        <v>2017</v>
      </c>
      <c r="O249" s="87">
        <v>2019</v>
      </c>
      <c r="X249" s="97">
        <v>31.160525369999998</v>
      </c>
      <c r="Y249" s="97">
        <v>87.655398259999998</v>
      </c>
      <c r="Z249" s="97">
        <v>220.01567370000001</v>
      </c>
      <c r="AA249" s="80">
        <v>0.83368536199999999</v>
      </c>
      <c r="AB249" s="97">
        <v>1.3729817449999999</v>
      </c>
      <c r="AC249" s="97">
        <v>1.253291527</v>
      </c>
    </row>
    <row r="250" spans="1:29">
      <c r="A250" s="81" t="s">
        <v>672</v>
      </c>
      <c r="B250" s="87" t="s">
        <v>447</v>
      </c>
      <c r="C250" s="87" t="s">
        <v>38</v>
      </c>
      <c r="D250" s="87" t="s">
        <v>166</v>
      </c>
      <c r="E250" s="87" t="str">
        <f t="shared" si="5"/>
        <v>MDX061-63_FIELD</v>
      </c>
      <c r="G250" s="96" t="s">
        <v>158</v>
      </c>
      <c r="H250" s="95" t="s">
        <v>673</v>
      </c>
      <c r="J250" s="87" t="s">
        <v>198</v>
      </c>
      <c r="N250" s="96">
        <v>2017</v>
      </c>
      <c r="O250" s="87">
        <v>2019</v>
      </c>
      <c r="X250" s="97">
        <v>26.505144430000001</v>
      </c>
      <c r="Y250" s="97">
        <v>78.4162915</v>
      </c>
      <c r="Z250" s="97">
        <v>215.18190430000001</v>
      </c>
      <c r="AA250" s="80">
        <v>1.2398503350000001</v>
      </c>
      <c r="AB250" s="97">
        <v>1.119909539</v>
      </c>
      <c r="AC250" s="97">
        <v>1.2775800390000001</v>
      </c>
    </row>
    <row r="251" spans="1:29">
      <c r="A251" s="81" t="s">
        <v>672</v>
      </c>
      <c r="B251" s="87" t="s">
        <v>448</v>
      </c>
      <c r="C251" s="87" t="s">
        <v>38</v>
      </c>
      <c r="D251" s="87" t="s">
        <v>166</v>
      </c>
      <c r="E251" s="87" t="str">
        <f t="shared" si="5"/>
        <v>MDX061-64_FIELD</v>
      </c>
      <c r="G251" s="96" t="s">
        <v>158</v>
      </c>
      <c r="H251" s="95" t="s">
        <v>673</v>
      </c>
      <c r="J251" s="87" t="s">
        <v>198</v>
      </c>
      <c r="N251" s="96">
        <v>2017</v>
      </c>
      <c r="O251" s="87">
        <v>2019</v>
      </c>
      <c r="X251" s="97">
        <v>23.92257171</v>
      </c>
      <c r="Y251" s="97">
        <v>130.28244570000001</v>
      </c>
      <c r="Z251" s="97">
        <v>188.1824048</v>
      </c>
      <c r="AA251" s="80">
        <v>1.1327574359999999</v>
      </c>
      <c r="AB251" s="97">
        <v>1.1117664840000001</v>
      </c>
      <c r="AC251" s="97">
        <v>1.3832217090000001</v>
      </c>
    </row>
    <row r="252" spans="1:29">
      <c r="A252" s="81" t="s">
        <v>672</v>
      </c>
      <c r="B252" s="87" t="s">
        <v>449</v>
      </c>
      <c r="C252" s="87" t="s">
        <v>38</v>
      </c>
      <c r="D252" s="87" t="s">
        <v>166</v>
      </c>
      <c r="E252" s="87" t="str">
        <f t="shared" si="5"/>
        <v>MDX061-65_FIELD</v>
      </c>
      <c r="G252" s="96" t="s">
        <v>158</v>
      </c>
      <c r="H252" s="95" t="s">
        <v>673</v>
      </c>
      <c r="J252" s="87" t="s">
        <v>198</v>
      </c>
      <c r="N252" s="96">
        <v>2017</v>
      </c>
      <c r="O252" s="87">
        <v>2019</v>
      </c>
      <c r="X252" s="97">
        <v>22.063127510000001</v>
      </c>
      <c r="Y252" s="97">
        <v>98.858667179999998</v>
      </c>
      <c r="Z252" s="97">
        <v>234.42674980000001</v>
      </c>
      <c r="AA252" s="80">
        <v>0.44480649900000002</v>
      </c>
      <c r="AB252" s="97">
        <v>1.4116414799999999</v>
      </c>
      <c r="AC252" s="97">
        <v>1.5976495230000001</v>
      </c>
    </row>
    <row r="253" spans="1:29">
      <c r="A253" s="81" t="s">
        <v>672</v>
      </c>
      <c r="B253" s="87" t="s">
        <v>450</v>
      </c>
      <c r="C253" s="87" t="s">
        <v>38</v>
      </c>
      <c r="D253" s="87" t="s">
        <v>166</v>
      </c>
      <c r="E253" s="87" t="str">
        <f t="shared" si="5"/>
        <v>MDX061-66_FIELD</v>
      </c>
      <c r="G253" s="96" t="s">
        <v>158</v>
      </c>
      <c r="H253" s="95" t="s">
        <v>673</v>
      </c>
      <c r="J253" s="87" t="s">
        <v>198</v>
      </c>
      <c r="N253" s="96">
        <v>2017</v>
      </c>
      <c r="O253" s="87">
        <v>2019</v>
      </c>
      <c r="X253" s="97">
        <v>23.631330850000001</v>
      </c>
      <c r="Y253" s="97">
        <v>95.858665310000006</v>
      </c>
      <c r="Z253" s="97">
        <v>209.6181043</v>
      </c>
      <c r="AA253" s="80">
        <v>0.50576853600000005</v>
      </c>
      <c r="AB253" s="97">
        <v>1.3697298259999999</v>
      </c>
      <c r="AC253" s="97">
        <v>1.2505784440000001</v>
      </c>
    </row>
    <row r="254" spans="1:29">
      <c r="A254" s="81" t="s">
        <v>672</v>
      </c>
      <c r="B254" s="87" t="s">
        <v>451</v>
      </c>
      <c r="C254" s="87" t="s">
        <v>38</v>
      </c>
      <c r="D254" s="87" t="s">
        <v>166</v>
      </c>
      <c r="E254" s="87" t="str">
        <f t="shared" si="5"/>
        <v>MDX061-67_FIELD</v>
      </c>
      <c r="G254" s="96" t="s">
        <v>158</v>
      </c>
      <c r="H254" s="95" t="s">
        <v>673</v>
      </c>
      <c r="J254" s="87" t="s">
        <v>198</v>
      </c>
      <c r="N254" s="96">
        <v>2017</v>
      </c>
      <c r="O254" s="87">
        <v>2019</v>
      </c>
      <c r="X254" s="97">
        <v>26.674949609999999</v>
      </c>
      <c r="Y254" s="97">
        <v>100.7665039</v>
      </c>
      <c r="Z254" s="97">
        <v>220.16797919999999</v>
      </c>
      <c r="AA254" s="80">
        <v>0.40820466999999999</v>
      </c>
      <c r="AB254" s="97">
        <v>1.5975339230000001</v>
      </c>
      <c r="AC254" s="97">
        <v>1.480066879</v>
      </c>
    </row>
    <row r="255" spans="1:29">
      <c r="A255" s="81" t="s">
        <v>672</v>
      </c>
      <c r="B255" s="87" t="s">
        <v>452</v>
      </c>
      <c r="C255" s="87" t="s">
        <v>38</v>
      </c>
      <c r="D255" s="87" t="s">
        <v>166</v>
      </c>
      <c r="E255" s="87" t="str">
        <f t="shared" si="5"/>
        <v>MDX061-68_FIELD</v>
      </c>
      <c r="G255" s="96" t="s">
        <v>158</v>
      </c>
      <c r="H255" s="95" t="s">
        <v>673</v>
      </c>
      <c r="J255" s="87" t="s">
        <v>198</v>
      </c>
      <c r="N255" s="96">
        <v>2017</v>
      </c>
      <c r="O255" s="87">
        <v>2019</v>
      </c>
      <c r="X255" s="97">
        <v>34.493575130000004</v>
      </c>
      <c r="Y255" s="97">
        <v>133.6345699</v>
      </c>
      <c r="Z255" s="97">
        <v>260.72763320000001</v>
      </c>
      <c r="AA255" s="80">
        <v>0.360380174</v>
      </c>
      <c r="AB255" s="97">
        <v>1.467863922</v>
      </c>
      <c r="AC255" s="97">
        <v>1.346188953</v>
      </c>
    </row>
    <row r="256" spans="1:29">
      <c r="A256" s="81" t="s">
        <v>672</v>
      </c>
      <c r="B256" s="87" t="s">
        <v>453</v>
      </c>
      <c r="C256" s="87" t="s">
        <v>38</v>
      </c>
      <c r="D256" s="87" t="s">
        <v>166</v>
      </c>
      <c r="E256" s="87" t="str">
        <f t="shared" si="5"/>
        <v>MDX061-69_FIELD</v>
      </c>
      <c r="G256" s="96" t="s">
        <v>158</v>
      </c>
      <c r="H256" s="95" t="s">
        <v>673</v>
      </c>
      <c r="J256" s="87" t="s">
        <v>198</v>
      </c>
      <c r="N256" s="96">
        <v>2017</v>
      </c>
      <c r="O256" s="87">
        <v>2019</v>
      </c>
      <c r="X256" s="97">
        <v>27.806331570000001</v>
      </c>
      <c r="Y256" s="97">
        <v>79.304617059999998</v>
      </c>
      <c r="Z256" s="97">
        <v>158.0339185</v>
      </c>
      <c r="AA256" s="80">
        <v>1.0538395380000001</v>
      </c>
      <c r="AB256" s="97">
        <v>1.278120827</v>
      </c>
      <c r="AC256" s="97">
        <v>1.378707919</v>
      </c>
    </row>
    <row r="257" spans="1:29">
      <c r="A257" s="81" t="s">
        <v>672</v>
      </c>
      <c r="B257" s="87" t="s">
        <v>454</v>
      </c>
      <c r="C257" s="87" t="s">
        <v>38</v>
      </c>
      <c r="D257" s="87" t="s">
        <v>166</v>
      </c>
      <c r="E257" s="87" t="str">
        <f t="shared" si="5"/>
        <v>MDX061-7_FIELD</v>
      </c>
      <c r="G257" s="96" t="s">
        <v>158</v>
      </c>
      <c r="H257" s="95" t="s">
        <v>673</v>
      </c>
      <c r="J257" s="87" t="s">
        <v>198</v>
      </c>
      <c r="N257" s="96">
        <v>2017</v>
      </c>
      <c r="O257" s="87">
        <v>2019</v>
      </c>
      <c r="X257" s="97">
        <v>27.571672459999998</v>
      </c>
      <c r="Y257" s="97">
        <v>76.338693710000001</v>
      </c>
      <c r="Z257" s="97">
        <v>198.49251860000001</v>
      </c>
      <c r="AA257" s="80">
        <v>1.0830724709999999</v>
      </c>
      <c r="AB257" s="97">
        <v>1.0719662910000001</v>
      </c>
      <c r="AC257" s="97">
        <v>1.3084597389999999</v>
      </c>
    </row>
    <row r="258" spans="1:29">
      <c r="A258" s="81" t="s">
        <v>672</v>
      </c>
      <c r="B258" s="87" t="s">
        <v>455</v>
      </c>
      <c r="C258" s="87" t="s">
        <v>38</v>
      </c>
      <c r="D258" s="87" t="s">
        <v>166</v>
      </c>
      <c r="E258" s="87" t="str">
        <f t="shared" si="5"/>
        <v>MDX061-70_FIELD</v>
      </c>
      <c r="G258" s="96" t="s">
        <v>158</v>
      </c>
      <c r="H258" s="95" t="s">
        <v>673</v>
      </c>
      <c r="J258" s="87" t="s">
        <v>198</v>
      </c>
      <c r="N258" s="96">
        <v>2017</v>
      </c>
      <c r="O258" s="87">
        <v>2019</v>
      </c>
      <c r="X258" s="97">
        <v>32.964505780000003</v>
      </c>
      <c r="Y258" s="97">
        <v>77.276877870000007</v>
      </c>
      <c r="Z258" s="97">
        <v>161.9781692</v>
      </c>
      <c r="AA258" s="80">
        <v>1.012863831</v>
      </c>
      <c r="AB258" s="97">
        <v>1.2426517210000001</v>
      </c>
      <c r="AC258" s="97">
        <v>1.3568849999999999</v>
      </c>
    </row>
    <row r="259" spans="1:29">
      <c r="A259" s="81" t="s">
        <v>672</v>
      </c>
      <c r="B259" s="87" t="s">
        <v>456</v>
      </c>
      <c r="C259" s="87" t="s">
        <v>38</v>
      </c>
      <c r="D259" s="87" t="s">
        <v>166</v>
      </c>
      <c r="E259" s="87" t="str">
        <f t="shared" si="5"/>
        <v>MDX061-8_FIELD</v>
      </c>
      <c r="G259" s="96" t="s">
        <v>158</v>
      </c>
      <c r="H259" s="95" t="s">
        <v>673</v>
      </c>
      <c r="J259" s="87" t="s">
        <v>198</v>
      </c>
      <c r="N259" s="96">
        <v>2017</v>
      </c>
      <c r="O259" s="87">
        <v>2019</v>
      </c>
      <c r="X259" s="97">
        <v>28.044676240000001</v>
      </c>
      <c r="Y259" s="97">
        <v>126.9594687</v>
      </c>
      <c r="Z259" s="97">
        <v>217.1269144</v>
      </c>
      <c r="AA259" s="80">
        <v>0.69067771899999997</v>
      </c>
      <c r="AB259" s="97">
        <v>1.6022205350000001</v>
      </c>
      <c r="AC259" s="97">
        <v>1.328728151</v>
      </c>
    </row>
    <row r="260" spans="1:29">
      <c r="A260" s="81" t="s">
        <v>672</v>
      </c>
      <c r="B260" s="87" t="s">
        <v>457</v>
      </c>
      <c r="C260" s="87" t="s">
        <v>38</v>
      </c>
      <c r="D260" s="87" t="s">
        <v>166</v>
      </c>
      <c r="E260" s="87" t="str">
        <f t="shared" si="5"/>
        <v>MDX061-9_FIELD</v>
      </c>
      <c r="G260" s="96" t="s">
        <v>158</v>
      </c>
      <c r="H260" s="95" t="s">
        <v>673</v>
      </c>
      <c r="J260" s="87" t="s">
        <v>198</v>
      </c>
      <c r="N260" s="96">
        <v>2017</v>
      </c>
      <c r="O260" s="87">
        <v>2019</v>
      </c>
      <c r="X260" s="97">
        <v>30.02145282</v>
      </c>
      <c r="Y260" s="97">
        <v>115.0712415</v>
      </c>
      <c r="Z260" s="97">
        <v>247.72352549999999</v>
      </c>
      <c r="AA260" s="80">
        <v>1.0094574540000001</v>
      </c>
      <c r="AB260" s="97">
        <v>1.2340752719999999</v>
      </c>
      <c r="AC260" s="97">
        <v>1.3052783610000001</v>
      </c>
    </row>
    <row r="261" spans="1:29">
      <c r="A261" s="81" t="s">
        <v>672</v>
      </c>
      <c r="B261" s="87" t="s">
        <v>458</v>
      </c>
      <c r="C261" s="87" t="s">
        <v>38</v>
      </c>
      <c r="D261" s="87" t="s">
        <v>166</v>
      </c>
      <c r="E261" s="87" t="str">
        <f t="shared" si="5"/>
        <v>MDX063-1_FIELD</v>
      </c>
      <c r="G261" s="96" t="s">
        <v>158</v>
      </c>
      <c r="H261" s="95" t="s">
        <v>673</v>
      </c>
      <c r="J261" s="87" t="s">
        <v>198</v>
      </c>
      <c r="N261" s="96">
        <v>2017</v>
      </c>
      <c r="O261" s="87">
        <v>2019</v>
      </c>
      <c r="X261" s="97">
        <v>27.587327429999998</v>
      </c>
      <c r="Y261" s="97">
        <v>93.190331310000005</v>
      </c>
      <c r="Z261" s="97">
        <v>167.80686840000001</v>
      </c>
      <c r="AA261" s="80">
        <v>1.11920423</v>
      </c>
      <c r="AB261" s="97">
        <v>1.2709281109999999</v>
      </c>
      <c r="AC261" s="97">
        <v>1.66562878</v>
      </c>
    </row>
    <row r="262" spans="1:29">
      <c r="A262" s="81" t="s">
        <v>672</v>
      </c>
      <c r="B262" s="87" t="s">
        <v>459</v>
      </c>
      <c r="C262" s="87" t="s">
        <v>38</v>
      </c>
      <c r="D262" s="87" t="s">
        <v>166</v>
      </c>
      <c r="E262" s="87" t="str">
        <f t="shared" si="5"/>
        <v>MDX063-10_FIELD</v>
      </c>
      <c r="G262" s="96" t="s">
        <v>158</v>
      </c>
      <c r="H262" s="95" t="s">
        <v>673</v>
      </c>
      <c r="J262" s="87" t="s">
        <v>198</v>
      </c>
      <c r="N262" s="96">
        <v>2017</v>
      </c>
      <c r="O262" s="87">
        <v>2019</v>
      </c>
      <c r="X262" s="97">
        <v>18.158444620000001</v>
      </c>
      <c r="Y262" s="97">
        <v>76.729680819999999</v>
      </c>
      <c r="Z262" s="97">
        <v>134.77415980000001</v>
      </c>
      <c r="AA262" s="80">
        <v>1.0377867080000001</v>
      </c>
      <c r="AB262" s="97">
        <v>0.96063729399999997</v>
      </c>
      <c r="AC262" s="97">
        <v>1.5734495550000001</v>
      </c>
    </row>
    <row r="263" spans="1:29">
      <c r="A263" s="81" t="s">
        <v>672</v>
      </c>
      <c r="B263" s="87" t="s">
        <v>460</v>
      </c>
      <c r="C263" s="87" t="s">
        <v>38</v>
      </c>
      <c r="D263" s="87" t="s">
        <v>166</v>
      </c>
      <c r="E263" s="87" t="str">
        <f t="shared" si="5"/>
        <v>MDX063-11_FIELD</v>
      </c>
      <c r="G263" s="96" t="s">
        <v>158</v>
      </c>
      <c r="H263" s="95" t="s">
        <v>673</v>
      </c>
      <c r="J263" s="87" t="s">
        <v>198</v>
      </c>
      <c r="N263" s="96">
        <v>2017</v>
      </c>
      <c r="O263" s="87">
        <v>2019</v>
      </c>
      <c r="X263" s="97">
        <v>25.964722299999998</v>
      </c>
      <c r="Y263" s="97">
        <v>83.333167939999996</v>
      </c>
      <c r="Z263" s="97">
        <v>103.8732715</v>
      </c>
      <c r="AA263" s="80">
        <v>1.2390404880000001</v>
      </c>
      <c r="AB263" s="97">
        <v>0.99161651500000003</v>
      </c>
      <c r="AC263" s="97">
        <v>1.4756864709999999</v>
      </c>
    </row>
    <row r="264" spans="1:29">
      <c r="A264" s="81" t="s">
        <v>672</v>
      </c>
      <c r="B264" s="87" t="s">
        <v>461</v>
      </c>
      <c r="C264" s="87" t="s">
        <v>38</v>
      </c>
      <c r="D264" s="87" t="s">
        <v>166</v>
      </c>
      <c r="E264" s="87" t="str">
        <f t="shared" si="5"/>
        <v>MDX063-12_FIELD</v>
      </c>
      <c r="G264" s="96" t="s">
        <v>158</v>
      </c>
      <c r="H264" s="95" t="s">
        <v>673</v>
      </c>
      <c r="J264" s="87" t="s">
        <v>198</v>
      </c>
      <c r="N264" s="96">
        <v>2017</v>
      </c>
      <c r="O264" s="87">
        <v>2019</v>
      </c>
      <c r="X264" s="97">
        <v>25.32122099</v>
      </c>
      <c r="Y264" s="97">
        <v>135.8614073</v>
      </c>
      <c r="Z264" s="97">
        <v>172.70609619999999</v>
      </c>
      <c r="AA264" s="80">
        <v>0.94770867400000003</v>
      </c>
      <c r="AB264" s="97">
        <v>1.0225802159999999</v>
      </c>
      <c r="AC264" s="97">
        <v>1.3175263049999999</v>
      </c>
    </row>
    <row r="265" spans="1:29">
      <c r="A265" s="81" t="s">
        <v>672</v>
      </c>
      <c r="B265" s="87" t="s">
        <v>462</v>
      </c>
      <c r="C265" s="87" t="s">
        <v>38</v>
      </c>
      <c r="D265" s="87" t="s">
        <v>166</v>
      </c>
      <c r="E265" s="87" t="str">
        <f t="shared" si="5"/>
        <v>MDX063-13_FIELD</v>
      </c>
      <c r="G265" s="96" t="s">
        <v>158</v>
      </c>
      <c r="H265" s="95" t="s">
        <v>673</v>
      </c>
      <c r="J265" s="87" t="s">
        <v>198</v>
      </c>
      <c r="N265" s="96">
        <v>2017</v>
      </c>
      <c r="O265" s="87">
        <v>2019</v>
      </c>
      <c r="X265" s="97">
        <v>23.436546830000001</v>
      </c>
      <c r="Y265" s="97">
        <v>82.663352660000001</v>
      </c>
      <c r="Z265" s="97">
        <v>131.22241769999999</v>
      </c>
      <c r="AA265" s="80">
        <v>1.1930152949999999</v>
      </c>
      <c r="AB265" s="97">
        <v>1.1385092130000001</v>
      </c>
      <c r="AC265" s="97">
        <v>1.407276196</v>
      </c>
    </row>
    <row r="266" spans="1:29">
      <c r="A266" s="81" t="s">
        <v>672</v>
      </c>
      <c r="B266" s="87" t="s">
        <v>463</v>
      </c>
      <c r="C266" s="87" t="s">
        <v>38</v>
      </c>
      <c r="D266" s="87" t="s">
        <v>166</v>
      </c>
      <c r="E266" s="87" t="str">
        <f t="shared" si="5"/>
        <v>MDX063-14_FIELD</v>
      </c>
      <c r="G266" s="96" t="s">
        <v>158</v>
      </c>
      <c r="H266" s="95" t="s">
        <v>673</v>
      </c>
      <c r="J266" s="87" t="s">
        <v>198</v>
      </c>
      <c r="N266" s="96">
        <v>2017</v>
      </c>
      <c r="O266" s="87">
        <v>2019</v>
      </c>
      <c r="X266" s="97">
        <v>25.18291945</v>
      </c>
      <c r="Y266" s="97">
        <v>88.346418560000004</v>
      </c>
      <c r="Z266" s="97">
        <v>107.42313919999999</v>
      </c>
      <c r="AA266" s="80">
        <v>1.3086995050000001</v>
      </c>
      <c r="AB266" s="97">
        <v>0.72896752399999998</v>
      </c>
      <c r="AC266" s="97">
        <v>1.226053211</v>
      </c>
    </row>
    <row r="267" spans="1:29">
      <c r="A267" s="81" t="s">
        <v>672</v>
      </c>
      <c r="B267" s="87" t="s">
        <v>464</v>
      </c>
      <c r="C267" s="87" t="s">
        <v>38</v>
      </c>
      <c r="D267" s="87" t="s">
        <v>166</v>
      </c>
      <c r="E267" s="87" t="str">
        <f t="shared" ref="E267:E323" si="6">CONCATENATE(B267,"_FIELD")</f>
        <v>MDX063-15_FIELD</v>
      </c>
      <c r="G267" s="96" t="s">
        <v>158</v>
      </c>
      <c r="H267" s="95" t="s">
        <v>673</v>
      </c>
      <c r="J267" s="87" t="s">
        <v>198</v>
      </c>
      <c r="N267" s="96">
        <v>2017</v>
      </c>
      <c r="O267" s="87">
        <v>2019</v>
      </c>
      <c r="X267" s="97">
        <v>19.91185531</v>
      </c>
      <c r="Y267" s="97">
        <v>91.865966270000001</v>
      </c>
      <c r="Z267" s="97">
        <v>180.0080365</v>
      </c>
      <c r="AA267" s="80">
        <v>1.2567643399999999</v>
      </c>
      <c r="AB267" s="97">
        <v>0.83035982600000002</v>
      </c>
      <c r="AC267" s="97">
        <v>1.348997099</v>
      </c>
    </row>
    <row r="268" spans="1:29">
      <c r="A268" s="81" t="s">
        <v>672</v>
      </c>
      <c r="B268" s="87" t="s">
        <v>465</v>
      </c>
      <c r="C268" s="87" t="s">
        <v>38</v>
      </c>
      <c r="D268" s="87" t="s">
        <v>166</v>
      </c>
      <c r="E268" s="87" t="str">
        <f t="shared" si="6"/>
        <v>MDX063-16_FIELD</v>
      </c>
      <c r="G268" s="96" t="s">
        <v>158</v>
      </c>
      <c r="H268" s="95" t="s">
        <v>673</v>
      </c>
      <c r="J268" s="87" t="s">
        <v>198</v>
      </c>
      <c r="N268" s="96">
        <v>2017</v>
      </c>
      <c r="O268" s="87">
        <v>2019</v>
      </c>
      <c r="X268" s="97">
        <v>24.393467990000001</v>
      </c>
      <c r="Y268" s="97">
        <v>89.683720690000001</v>
      </c>
      <c r="Z268" s="97">
        <v>146.83309890000001</v>
      </c>
      <c r="AA268" s="80">
        <v>0.95197257499999999</v>
      </c>
      <c r="AB268" s="97">
        <v>1.1423495319999999</v>
      </c>
      <c r="AC268" s="97">
        <v>1.538603621</v>
      </c>
    </row>
    <row r="269" spans="1:29">
      <c r="A269" s="81" t="s">
        <v>672</v>
      </c>
      <c r="B269" s="87" t="s">
        <v>466</v>
      </c>
      <c r="C269" s="87" t="s">
        <v>38</v>
      </c>
      <c r="D269" s="87" t="s">
        <v>166</v>
      </c>
      <c r="E269" s="87" t="str">
        <f t="shared" si="6"/>
        <v>MDX063-17_FIELD</v>
      </c>
      <c r="G269" s="96" t="s">
        <v>158</v>
      </c>
      <c r="H269" s="95" t="s">
        <v>673</v>
      </c>
      <c r="J269" s="87" t="s">
        <v>198</v>
      </c>
      <c r="N269" s="96">
        <v>2017</v>
      </c>
      <c r="O269" s="87">
        <v>2019</v>
      </c>
      <c r="X269" s="97">
        <v>28.557327610000002</v>
      </c>
      <c r="Y269" s="97">
        <v>114.8672686</v>
      </c>
      <c r="Z269" s="97">
        <v>165.60751210000001</v>
      </c>
      <c r="AA269" s="80">
        <v>0.56866794399999998</v>
      </c>
      <c r="AB269" s="97">
        <v>1.4084529400000001</v>
      </c>
      <c r="AC269" s="97">
        <v>1.2014688609999999</v>
      </c>
    </row>
    <row r="270" spans="1:29">
      <c r="A270" s="81" t="s">
        <v>672</v>
      </c>
      <c r="B270" s="87" t="s">
        <v>467</v>
      </c>
      <c r="C270" s="87" t="s">
        <v>38</v>
      </c>
      <c r="D270" s="87" t="s">
        <v>166</v>
      </c>
      <c r="E270" s="87" t="str">
        <f t="shared" si="6"/>
        <v>MDX063-19_FIELD</v>
      </c>
      <c r="G270" s="96" t="s">
        <v>158</v>
      </c>
      <c r="H270" s="95" t="s">
        <v>673</v>
      </c>
      <c r="J270" s="87" t="s">
        <v>198</v>
      </c>
      <c r="N270" s="96">
        <v>2017</v>
      </c>
      <c r="O270" s="87">
        <v>2019</v>
      </c>
      <c r="X270" s="97">
        <v>19.411660810000001</v>
      </c>
      <c r="Y270" s="97">
        <v>73.159152309999996</v>
      </c>
      <c r="Z270" s="97">
        <v>139.51547239999999</v>
      </c>
      <c r="AA270" s="80">
        <v>1.263072628</v>
      </c>
      <c r="AB270" s="97">
        <v>0.85212258699999999</v>
      </c>
      <c r="AC270" s="97">
        <v>1.6488395259999999</v>
      </c>
    </row>
    <row r="271" spans="1:29">
      <c r="A271" s="81" t="s">
        <v>672</v>
      </c>
      <c r="B271" s="87" t="s">
        <v>468</v>
      </c>
      <c r="C271" s="87" t="s">
        <v>38</v>
      </c>
      <c r="D271" s="87" t="s">
        <v>166</v>
      </c>
      <c r="E271" s="87" t="str">
        <f t="shared" si="6"/>
        <v>MDX063-2_FIELD</v>
      </c>
      <c r="G271" s="96" t="s">
        <v>158</v>
      </c>
      <c r="H271" s="95" t="s">
        <v>673</v>
      </c>
      <c r="J271" s="87" t="s">
        <v>198</v>
      </c>
      <c r="N271" s="96">
        <v>2017</v>
      </c>
      <c r="O271" s="87">
        <v>2019</v>
      </c>
      <c r="X271" s="97">
        <v>22.534099749999999</v>
      </c>
      <c r="Y271" s="97">
        <v>72.995900370000001</v>
      </c>
      <c r="Z271" s="97">
        <v>130.18665999999999</v>
      </c>
      <c r="AA271" s="80">
        <v>1.3250008600000001</v>
      </c>
      <c r="AB271" s="97">
        <v>0.67066892899999997</v>
      </c>
      <c r="AC271" s="97">
        <v>1.0743039809999999</v>
      </c>
    </row>
    <row r="272" spans="1:29">
      <c r="A272" s="81" t="s">
        <v>672</v>
      </c>
      <c r="B272" s="87" t="s">
        <v>469</v>
      </c>
      <c r="C272" s="87" t="s">
        <v>38</v>
      </c>
      <c r="D272" s="87" t="s">
        <v>166</v>
      </c>
      <c r="E272" s="87" t="str">
        <f t="shared" si="6"/>
        <v>MDX063-21_FIELD</v>
      </c>
      <c r="G272" s="96" t="s">
        <v>158</v>
      </c>
      <c r="H272" s="95" t="s">
        <v>673</v>
      </c>
      <c r="J272" s="87" t="s">
        <v>198</v>
      </c>
      <c r="N272" s="96">
        <v>2017</v>
      </c>
      <c r="O272" s="87">
        <v>2019</v>
      </c>
      <c r="X272" s="97">
        <v>27.580539940000001</v>
      </c>
      <c r="Y272" s="97">
        <v>82.464045960000007</v>
      </c>
      <c r="Z272" s="97">
        <v>198.6848473</v>
      </c>
      <c r="AA272" s="80">
        <v>0.72650387100000002</v>
      </c>
      <c r="AB272" s="97">
        <v>0.98135375800000002</v>
      </c>
      <c r="AC272" s="97">
        <v>1.273261306</v>
      </c>
    </row>
    <row r="273" spans="1:29">
      <c r="A273" s="81" t="s">
        <v>672</v>
      </c>
      <c r="B273" s="87" t="s">
        <v>470</v>
      </c>
      <c r="C273" s="87" t="s">
        <v>38</v>
      </c>
      <c r="D273" s="87" t="s">
        <v>166</v>
      </c>
      <c r="E273" s="87" t="str">
        <f t="shared" si="6"/>
        <v>MDX063-22_FIELD</v>
      </c>
      <c r="G273" s="96" t="s">
        <v>158</v>
      </c>
      <c r="H273" s="95" t="s">
        <v>673</v>
      </c>
      <c r="J273" s="87" t="s">
        <v>198</v>
      </c>
      <c r="N273" s="96">
        <v>2017</v>
      </c>
      <c r="O273" s="87">
        <v>2019</v>
      </c>
      <c r="X273" s="97">
        <v>24.863140399999999</v>
      </c>
      <c r="Y273" s="97">
        <v>144.60455160000001</v>
      </c>
      <c r="Z273" s="97">
        <v>175.13936939999999</v>
      </c>
      <c r="AA273" s="80">
        <v>0.44713294199999998</v>
      </c>
      <c r="AB273" s="97">
        <v>1.5434598820000001</v>
      </c>
      <c r="AC273" s="97">
        <v>1.182546412</v>
      </c>
    </row>
    <row r="274" spans="1:29">
      <c r="A274" s="81" t="s">
        <v>672</v>
      </c>
      <c r="B274" s="87" t="s">
        <v>471</v>
      </c>
      <c r="C274" s="87" t="s">
        <v>38</v>
      </c>
      <c r="D274" s="87" t="s">
        <v>166</v>
      </c>
      <c r="E274" s="87" t="str">
        <f t="shared" si="6"/>
        <v>MDX063-23_FIELD</v>
      </c>
      <c r="G274" s="96" t="s">
        <v>158</v>
      </c>
      <c r="H274" s="95" t="s">
        <v>673</v>
      </c>
      <c r="J274" s="87" t="s">
        <v>198</v>
      </c>
      <c r="N274" s="96">
        <v>2017</v>
      </c>
      <c r="O274" s="87">
        <v>2019</v>
      </c>
      <c r="X274" s="97">
        <v>29.795841039999999</v>
      </c>
      <c r="Y274" s="97">
        <v>104.9437123</v>
      </c>
      <c r="Z274" s="97">
        <v>171.16074760000001</v>
      </c>
      <c r="AA274" s="80">
        <v>1.1000988</v>
      </c>
      <c r="AB274" s="97">
        <v>0.92174592</v>
      </c>
      <c r="AC274" s="97">
        <v>1.3573384239999999</v>
      </c>
    </row>
    <row r="275" spans="1:29">
      <c r="A275" s="81" t="s">
        <v>672</v>
      </c>
      <c r="B275" s="87" t="s">
        <v>472</v>
      </c>
      <c r="C275" s="87" t="s">
        <v>38</v>
      </c>
      <c r="D275" s="87" t="s">
        <v>166</v>
      </c>
      <c r="E275" s="87" t="str">
        <f t="shared" si="6"/>
        <v>MDX063-24_FIELD</v>
      </c>
      <c r="G275" s="96" t="s">
        <v>158</v>
      </c>
      <c r="H275" s="95" t="s">
        <v>673</v>
      </c>
      <c r="J275" s="87" t="s">
        <v>198</v>
      </c>
      <c r="N275" s="96">
        <v>2017</v>
      </c>
      <c r="O275" s="87">
        <v>2019</v>
      </c>
      <c r="X275" s="97">
        <v>17.115162170000001</v>
      </c>
      <c r="Y275" s="97">
        <v>81.084456829999993</v>
      </c>
      <c r="Z275" s="97">
        <v>137.91480680000001</v>
      </c>
      <c r="AA275" s="80">
        <v>0.621901131</v>
      </c>
      <c r="AB275" s="97">
        <v>1.119956003</v>
      </c>
      <c r="AC275" s="97">
        <v>1.119378537</v>
      </c>
    </row>
    <row r="276" spans="1:29">
      <c r="A276" s="81" t="s">
        <v>672</v>
      </c>
      <c r="B276" s="87" t="s">
        <v>473</v>
      </c>
      <c r="C276" s="87" t="s">
        <v>38</v>
      </c>
      <c r="D276" s="87" t="s">
        <v>166</v>
      </c>
      <c r="E276" s="87" t="str">
        <f t="shared" si="6"/>
        <v>MDX063-25_FIELD</v>
      </c>
      <c r="G276" s="96" t="s">
        <v>158</v>
      </c>
      <c r="H276" s="95" t="s">
        <v>673</v>
      </c>
      <c r="J276" s="87" t="s">
        <v>198</v>
      </c>
      <c r="N276" s="96">
        <v>2017</v>
      </c>
      <c r="O276" s="87">
        <v>2019</v>
      </c>
      <c r="X276" s="97">
        <v>18.09206335</v>
      </c>
      <c r="Y276" s="97">
        <v>78.347364580000004</v>
      </c>
      <c r="Z276" s="97">
        <v>148.89073400000001</v>
      </c>
      <c r="AA276" s="80">
        <v>0.98753550599999995</v>
      </c>
      <c r="AB276" s="97">
        <v>1.2428906319999999</v>
      </c>
      <c r="AC276" s="97">
        <v>1.8853425800000001</v>
      </c>
    </row>
    <row r="277" spans="1:29">
      <c r="A277" s="81" t="s">
        <v>672</v>
      </c>
      <c r="B277" s="87" t="s">
        <v>474</v>
      </c>
      <c r="C277" s="87" t="s">
        <v>38</v>
      </c>
      <c r="D277" s="87" t="s">
        <v>166</v>
      </c>
      <c r="E277" s="87" t="str">
        <f t="shared" si="6"/>
        <v>MDX063-26_FIELD</v>
      </c>
      <c r="G277" s="96" t="s">
        <v>158</v>
      </c>
      <c r="H277" s="95" t="s">
        <v>673</v>
      </c>
      <c r="J277" s="87" t="s">
        <v>198</v>
      </c>
      <c r="N277" s="96">
        <v>2017</v>
      </c>
      <c r="O277" s="87">
        <v>2019</v>
      </c>
      <c r="X277" s="97">
        <v>27.951359650000001</v>
      </c>
      <c r="Y277" s="97">
        <v>90.94926255</v>
      </c>
      <c r="Z277" s="97">
        <v>135.1571347</v>
      </c>
      <c r="AA277" s="80">
        <v>1.395146921</v>
      </c>
      <c r="AB277" s="97">
        <v>0.63019291</v>
      </c>
      <c r="AC277" s="97">
        <v>1.1167492269999999</v>
      </c>
    </row>
    <row r="278" spans="1:29">
      <c r="A278" s="81" t="s">
        <v>672</v>
      </c>
      <c r="B278" s="87" t="s">
        <v>475</v>
      </c>
      <c r="C278" s="87" t="s">
        <v>38</v>
      </c>
      <c r="D278" s="87" t="s">
        <v>166</v>
      </c>
      <c r="E278" s="87" t="str">
        <f t="shared" si="6"/>
        <v>MDX063-27_FIELD</v>
      </c>
      <c r="G278" s="96" t="s">
        <v>158</v>
      </c>
      <c r="H278" s="95" t="s">
        <v>673</v>
      </c>
      <c r="J278" s="87" t="s">
        <v>198</v>
      </c>
      <c r="N278" s="96">
        <v>2017</v>
      </c>
      <c r="O278" s="87">
        <v>2019</v>
      </c>
      <c r="X278" s="97">
        <v>28.589194939999999</v>
      </c>
      <c r="Y278" s="97">
        <v>138.5669786</v>
      </c>
      <c r="Z278" s="97">
        <v>193.83876190000001</v>
      </c>
      <c r="AA278" s="80">
        <v>1.2666210449999999</v>
      </c>
      <c r="AB278" s="97">
        <v>0.93591940200000001</v>
      </c>
      <c r="AC278" s="97">
        <v>1.346041314</v>
      </c>
    </row>
    <row r="279" spans="1:29">
      <c r="A279" s="81" t="s">
        <v>672</v>
      </c>
      <c r="B279" s="87" t="s">
        <v>476</v>
      </c>
      <c r="C279" s="87" t="s">
        <v>38</v>
      </c>
      <c r="D279" s="87" t="s">
        <v>166</v>
      </c>
      <c r="E279" s="87" t="str">
        <f t="shared" si="6"/>
        <v>MDX063-28_FIELD</v>
      </c>
      <c r="G279" s="96" t="s">
        <v>158</v>
      </c>
      <c r="H279" s="95" t="s">
        <v>673</v>
      </c>
      <c r="J279" s="87" t="s">
        <v>198</v>
      </c>
      <c r="N279" s="96">
        <v>2017</v>
      </c>
      <c r="O279" s="87">
        <v>2019</v>
      </c>
      <c r="X279" s="97">
        <v>26.513517780000001</v>
      </c>
      <c r="Y279" s="97">
        <v>91.755303929999997</v>
      </c>
      <c r="Z279" s="97">
        <v>163.6264697</v>
      </c>
      <c r="AA279" s="80">
        <v>1.087611927</v>
      </c>
      <c r="AB279" s="97">
        <v>1.1188308849999999</v>
      </c>
      <c r="AC279" s="97">
        <v>1.4957197959999999</v>
      </c>
    </row>
    <row r="280" spans="1:29">
      <c r="A280" s="81" t="s">
        <v>672</v>
      </c>
      <c r="B280" s="87" t="s">
        <v>477</v>
      </c>
      <c r="C280" s="87" t="s">
        <v>38</v>
      </c>
      <c r="D280" s="87" t="s">
        <v>166</v>
      </c>
      <c r="E280" s="87" t="str">
        <f t="shared" si="6"/>
        <v>MDX063-29_FIELD</v>
      </c>
      <c r="G280" s="96" t="s">
        <v>158</v>
      </c>
      <c r="H280" s="95" t="s">
        <v>673</v>
      </c>
      <c r="J280" s="87" t="s">
        <v>198</v>
      </c>
      <c r="N280" s="96">
        <v>2017</v>
      </c>
      <c r="O280" s="87">
        <v>2019</v>
      </c>
      <c r="X280" s="97">
        <v>27.563726989999999</v>
      </c>
      <c r="Y280" s="97">
        <v>64.226079470000002</v>
      </c>
      <c r="Z280" s="97">
        <v>101.5753228</v>
      </c>
      <c r="AA280" s="80">
        <v>1.216161045</v>
      </c>
      <c r="AB280" s="97">
        <v>0.72516555900000002</v>
      </c>
      <c r="AC280" s="97">
        <v>1.3958129100000001</v>
      </c>
    </row>
    <row r="281" spans="1:29">
      <c r="A281" s="81" t="s">
        <v>672</v>
      </c>
      <c r="B281" s="87" t="s">
        <v>478</v>
      </c>
      <c r="C281" s="87" t="s">
        <v>38</v>
      </c>
      <c r="D281" s="87" t="s">
        <v>166</v>
      </c>
      <c r="E281" s="87" t="str">
        <f t="shared" si="6"/>
        <v>MDX063-3_FIELD</v>
      </c>
      <c r="G281" s="96" t="s">
        <v>158</v>
      </c>
      <c r="H281" s="95" t="s">
        <v>673</v>
      </c>
      <c r="J281" s="87" t="s">
        <v>198</v>
      </c>
      <c r="N281" s="96">
        <v>2017</v>
      </c>
      <c r="O281" s="87">
        <v>2019</v>
      </c>
      <c r="X281" s="97">
        <v>32.864228099999998</v>
      </c>
      <c r="Y281" s="97">
        <v>99.731363909999999</v>
      </c>
      <c r="Z281" s="97">
        <v>152.52728730000001</v>
      </c>
      <c r="AA281" s="80">
        <v>1.2015282300000001</v>
      </c>
      <c r="AB281" s="97">
        <v>0.98612358</v>
      </c>
      <c r="AC281" s="97">
        <v>1.244209838</v>
      </c>
    </row>
    <row r="282" spans="1:29">
      <c r="A282" s="81" t="s">
        <v>672</v>
      </c>
      <c r="B282" s="87" t="s">
        <v>479</v>
      </c>
      <c r="C282" s="87" t="s">
        <v>38</v>
      </c>
      <c r="D282" s="87" t="s">
        <v>166</v>
      </c>
      <c r="E282" s="87" t="str">
        <f t="shared" si="6"/>
        <v>MDX063-30_FIELD</v>
      </c>
      <c r="G282" s="96" t="s">
        <v>158</v>
      </c>
      <c r="H282" s="95" t="s">
        <v>673</v>
      </c>
      <c r="J282" s="87" t="s">
        <v>198</v>
      </c>
      <c r="N282" s="96">
        <v>2017</v>
      </c>
      <c r="O282" s="87">
        <v>2019</v>
      </c>
      <c r="X282" s="97">
        <v>17.713886540000001</v>
      </c>
      <c r="Y282" s="97">
        <v>75.892086860000006</v>
      </c>
      <c r="Z282" s="97">
        <v>166.3352051</v>
      </c>
      <c r="AA282" s="80">
        <v>0.86556612099999997</v>
      </c>
      <c r="AB282" s="97">
        <v>0.95079674400000003</v>
      </c>
      <c r="AC282" s="97">
        <v>1.192637647</v>
      </c>
    </row>
    <row r="283" spans="1:29">
      <c r="A283" s="81" t="s">
        <v>672</v>
      </c>
      <c r="B283" s="87" t="s">
        <v>480</v>
      </c>
      <c r="C283" s="87" t="s">
        <v>38</v>
      </c>
      <c r="D283" s="87" t="s">
        <v>166</v>
      </c>
      <c r="E283" s="87" t="str">
        <f t="shared" si="6"/>
        <v>MDX063-31_FIELD</v>
      </c>
      <c r="G283" s="96" t="s">
        <v>158</v>
      </c>
      <c r="H283" s="95" t="s">
        <v>673</v>
      </c>
      <c r="J283" s="87" t="s">
        <v>198</v>
      </c>
      <c r="N283" s="96">
        <v>2017</v>
      </c>
      <c r="O283" s="87">
        <v>2019</v>
      </c>
      <c r="X283" s="97">
        <v>31.082438020000001</v>
      </c>
      <c r="Y283" s="97">
        <v>64.242756310000004</v>
      </c>
      <c r="Z283" s="97">
        <v>119.2300714</v>
      </c>
      <c r="AA283" s="80">
        <v>1.2929478320000001</v>
      </c>
      <c r="AB283" s="97">
        <v>1.0317766020000001</v>
      </c>
      <c r="AC283" s="97">
        <v>1.278995265</v>
      </c>
    </row>
    <row r="284" spans="1:29">
      <c r="A284" s="81" t="s">
        <v>672</v>
      </c>
      <c r="B284" s="87" t="s">
        <v>481</v>
      </c>
      <c r="C284" s="87" t="s">
        <v>38</v>
      </c>
      <c r="D284" s="87" t="s">
        <v>166</v>
      </c>
      <c r="E284" s="87" t="str">
        <f t="shared" si="6"/>
        <v>MDX063-32_FIELD</v>
      </c>
      <c r="G284" s="96" t="s">
        <v>158</v>
      </c>
      <c r="H284" s="95" t="s">
        <v>673</v>
      </c>
      <c r="J284" s="87" t="s">
        <v>198</v>
      </c>
      <c r="N284" s="96">
        <v>2017</v>
      </c>
      <c r="O284" s="87">
        <v>2019</v>
      </c>
      <c r="X284" s="97">
        <v>19.273617770000001</v>
      </c>
      <c r="Y284" s="97">
        <v>131.09399640000001</v>
      </c>
      <c r="Z284" s="97">
        <v>238.83296229999999</v>
      </c>
      <c r="AA284" s="80">
        <v>1.32922736</v>
      </c>
      <c r="AB284" s="97">
        <v>0.69926087800000003</v>
      </c>
      <c r="AC284" s="97">
        <v>1.13748235</v>
      </c>
    </row>
    <row r="285" spans="1:29">
      <c r="A285" s="81" t="s">
        <v>672</v>
      </c>
      <c r="B285" s="87" t="s">
        <v>482</v>
      </c>
      <c r="C285" s="87" t="s">
        <v>38</v>
      </c>
      <c r="D285" s="87" t="s">
        <v>166</v>
      </c>
      <c r="E285" s="87" t="str">
        <f t="shared" si="6"/>
        <v>MDX063-33_FIELD</v>
      </c>
      <c r="G285" s="96" t="s">
        <v>158</v>
      </c>
      <c r="H285" s="95" t="s">
        <v>673</v>
      </c>
      <c r="J285" s="87" t="s">
        <v>198</v>
      </c>
      <c r="N285" s="96">
        <v>2017</v>
      </c>
      <c r="O285" s="87">
        <v>2019</v>
      </c>
      <c r="X285" s="97">
        <v>21.447551239999999</v>
      </c>
      <c r="Y285" s="97">
        <v>119.4152445</v>
      </c>
      <c r="Z285" s="97">
        <v>158.32591919999999</v>
      </c>
      <c r="AA285" s="80">
        <v>0.99996341399999999</v>
      </c>
      <c r="AB285" s="97">
        <v>1.079045306</v>
      </c>
      <c r="AC285" s="97">
        <v>1.377328383</v>
      </c>
    </row>
    <row r="286" spans="1:29">
      <c r="A286" s="81" t="s">
        <v>672</v>
      </c>
      <c r="B286" s="87" t="s">
        <v>483</v>
      </c>
      <c r="C286" s="87" t="s">
        <v>38</v>
      </c>
      <c r="D286" s="87" t="s">
        <v>166</v>
      </c>
      <c r="E286" s="87" t="str">
        <f t="shared" si="6"/>
        <v>MDX063-34_FIELD</v>
      </c>
      <c r="G286" s="96" t="s">
        <v>158</v>
      </c>
      <c r="H286" s="95" t="s">
        <v>673</v>
      </c>
      <c r="J286" s="87" t="s">
        <v>198</v>
      </c>
      <c r="N286" s="96">
        <v>2017</v>
      </c>
      <c r="O286" s="87">
        <v>2019</v>
      </c>
      <c r="X286" s="97">
        <v>29.21066772</v>
      </c>
      <c r="Y286" s="97">
        <v>70.483518020000005</v>
      </c>
      <c r="Z286" s="97">
        <v>130.9949143</v>
      </c>
      <c r="AA286" s="80">
        <v>1.1224730510000001</v>
      </c>
      <c r="AB286" s="97">
        <v>0.89580305299999996</v>
      </c>
      <c r="AC286" s="97">
        <v>1.2543362680000001</v>
      </c>
    </row>
    <row r="287" spans="1:29">
      <c r="A287" s="81" t="s">
        <v>672</v>
      </c>
      <c r="B287" s="87" t="s">
        <v>484</v>
      </c>
      <c r="C287" s="87" t="s">
        <v>38</v>
      </c>
      <c r="D287" s="87" t="s">
        <v>166</v>
      </c>
      <c r="E287" s="87" t="str">
        <f t="shared" si="6"/>
        <v>MDX063-35_FIELD</v>
      </c>
      <c r="G287" s="96" t="s">
        <v>158</v>
      </c>
      <c r="H287" s="95" t="s">
        <v>673</v>
      </c>
      <c r="J287" s="87" t="s">
        <v>198</v>
      </c>
      <c r="N287" s="96">
        <v>2017</v>
      </c>
      <c r="O287" s="87">
        <v>2019</v>
      </c>
      <c r="X287" s="97">
        <v>19.706727870000002</v>
      </c>
      <c r="Y287" s="97">
        <v>55.972210740000001</v>
      </c>
      <c r="Z287" s="97">
        <v>100.5761195</v>
      </c>
      <c r="AA287" s="80">
        <v>1.3950957230000001</v>
      </c>
      <c r="AB287" s="97">
        <v>0.841635036</v>
      </c>
      <c r="AC287" s="97">
        <v>1.2806298469999999</v>
      </c>
    </row>
    <row r="288" spans="1:29">
      <c r="A288" s="81" t="s">
        <v>672</v>
      </c>
      <c r="B288" s="87" t="s">
        <v>485</v>
      </c>
      <c r="C288" s="87" t="s">
        <v>38</v>
      </c>
      <c r="D288" s="87" t="s">
        <v>166</v>
      </c>
      <c r="E288" s="87" t="str">
        <f t="shared" si="6"/>
        <v>MDX063-36_FIELD</v>
      </c>
      <c r="G288" s="96" t="s">
        <v>158</v>
      </c>
      <c r="H288" s="95" t="s">
        <v>673</v>
      </c>
      <c r="J288" s="87" t="s">
        <v>198</v>
      </c>
      <c r="N288" s="96">
        <v>2017</v>
      </c>
      <c r="O288" s="87">
        <v>2019</v>
      </c>
      <c r="X288" s="97">
        <v>16.580744899999999</v>
      </c>
      <c r="Y288" s="97">
        <v>91.573972370000007</v>
      </c>
      <c r="Z288" s="97">
        <v>195.48485930000001</v>
      </c>
      <c r="AA288" s="80">
        <v>0.64088079099999995</v>
      </c>
      <c r="AB288" s="97">
        <v>1.5709888910000001</v>
      </c>
      <c r="AC288" s="97">
        <v>1.605519761</v>
      </c>
    </row>
    <row r="289" spans="1:29">
      <c r="A289" s="81" t="s">
        <v>672</v>
      </c>
      <c r="B289" s="87" t="s">
        <v>486</v>
      </c>
      <c r="C289" s="87" t="s">
        <v>38</v>
      </c>
      <c r="D289" s="87" t="s">
        <v>166</v>
      </c>
      <c r="E289" s="87" t="str">
        <f t="shared" si="6"/>
        <v>MDX063-37_FIELD</v>
      </c>
      <c r="G289" s="96" t="s">
        <v>158</v>
      </c>
      <c r="H289" s="95" t="s">
        <v>673</v>
      </c>
      <c r="J289" s="87" t="s">
        <v>198</v>
      </c>
      <c r="N289" s="96">
        <v>2017</v>
      </c>
      <c r="O289" s="87">
        <v>2019</v>
      </c>
      <c r="X289" s="97">
        <v>18.927966210000001</v>
      </c>
      <c r="Y289" s="97">
        <v>79.947236669999995</v>
      </c>
      <c r="Z289" s="97">
        <v>139.77715839999999</v>
      </c>
      <c r="AA289" s="80">
        <v>1.230452807</v>
      </c>
      <c r="AB289" s="97">
        <v>0.98607395200000003</v>
      </c>
      <c r="AC289" s="97">
        <v>1.668695263</v>
      </c>
    </row>
    <row r="290" spans="1:29">
      <c r="A290" s="81" t="s">
        <v>672</v>
      </c>
      <c r="B290" s="87" t="s">
        <v>487</v>
      </c>
      <c r="C290" s="87" t="s">
        <v>38</v>
      </c>
      <c r="D290" s="87" t="s">
        <v>166</v>
      </c>
      <c r="E290" s="87" t="str">
        <f t="shared" si="6"/>
        <v>MDX063-38_FIELD</v>
      </c>
      <c r="G290" s="96" t="s">
        <v>158</v>
      </c>
      <c r="H290" s="95" t="s">
        <v>673</v>
      </c>
      <c r="J290" s="87" t="s">
        <v>198</v>
      </c>
      <c r="N290" s="96">
        <v>2017</v>
      </c>
      <c r="O290" s="87">
        <v>2019</v>
      </c>
      <c r="X290" s="97">
        <v>20.455045380000001</v>
      </c>
      <c r="Y290" s="97">
        <v>81.507301650000002</v>
      </c>
      <c r="Z290" s="97">
        <v>122.5800114</v>
      </c>
      <c r="AA290" s="80">
        <v>1.3507634369999999</v>
      </c>
      <c r="AB290" s="97">
        <v>0.92881959000000003</v>
      </c>
      <c r="AC290" s="97">
        <v>1.4385097499999999</v>
      </c>
    </row>
    <row r="291" spans="1:29">
      <c r="A291" s="81" t="s">
        <v>672</v>
      </c>
      <c r="B291" s="87" t="s">
        <v>488</v>
      </c>
      <c r="C291" s="87" t="s">
        <v>38</v>
      </c>
      <c r="D291" s="87" t="s">
        <v>166</v>
      </c>
      <c r="E291" s="87" t="str">
        <f t="shared" si="6"/>
        <v>MDX063-39_FIELD</v>
      </c>
      <c r="G291" s="96" t="s">
        <v>158</v>
      </c>
      <c r="H291" s="95" t="s">
        <v>673</v>
      </c>
      <c r="J291" s="87" t="s">
        <v>198</v>
      </c>
      <c r="N291" s="96">
        <v>2017</v>
      </c>
      <c r="O291" s="87">
        <v>2019</v>
      </c>
      <c r="X291" s="97">
        <v>31.047993000000002</v>
      </c>
      <c r="Y291" s="97">
        <v>76.266253789999993</v>
      </c>
      <c r="Z291" s="97">
        <v>122.4302029</v>
      </c>
      <c r="AA291" s="80">
        <v>1.338066491</v>
      </c>
      <c r="AB291" s="97">
        <v>0.579965493</v>
      </c>
      <c r="AC291" s="97">
        <v>1.0653036899999999</v>
      </c>
    </row>
    <row r="292" spans="1:29">
      <c r="A292" s="81" t="s">
        <v>672</v>
      </c>
      <c r="B292" s="87" t="s">
        <v>489</v>
      </c>
      <c r="C292" s="87" t="s">
        <v>38</v>
      </c>
      <c r="D292" s="87" t="s">
        <v>166</v>
      </c>
      <c r="E292" s="87" t="str">
        <f t="shared" si="6"/>
        <v>MDX063-4_FIELD</v>
      </c>
      <c r="G292" s="96" t="s">
        <v>158</v>
      </c>
      <c r="H292" s="95" t="s">
        <v>673</v>
      </c>
      <c r="J292" s="87" t="s">
        <v>198</v>
      </c>
      <c r="N292" s="96">
        <v>2017</v>
      </c>
      <c r="O292" s="87">
        <v>2019</v>
      </c>
      <c r="X292" s="97">
        <v>18.072428599999999</v>
      </c>
      <c r="Y292" s="97">
        <v>73.675094250000001</v>
      </c>
      <c r="Z292" s="97">
        <v>127.2748812</v>
      </c>
      <c r="AA292" s="80">
        <v>1.1024310310000001</v>
      </c>
      <c r="AB292" s="97">
        <v>1.5649384710000001</v>
      </c>
      <c r="AC292" s="97">
        <v>1.514091801</v>
      </c>
    </row>
    <row r="293" spans="1:29">
      <c r="A293" s="81" t="s">
        <v>672</v>
      </c>
      <c r="B293" s="87" t="s">
        <v>490</v>
      </c>
      <c r="C293" s="87" t="s">
        <v>38</v>
      </c>
      <c r="D293" s="87" t="s">
        <v>166</v>
      </c>
      <c r="E293" s="87" t="str">
        <f t="shared" si="6"/>
        <v>MDX063-40_FIELD</v>
      </c>
      <c r="G293" s="96" t="s">
        <v>158</v>
      </c>
      <c r="H293" s="95" t="s">
        <v>673</v>
      </c>
      <c r="J293" s="87" t="s">
        <v>198</v>
      </c>
      <c r="N293" s="96">
        <v>2017</v>
      </c>
      <c r="O293" s="87">
        <v>2019</v>
      </c>
      <c r="X293" s="97">
        <v>21.245007189999999</v>
      </c>
      <c r="Y293" s="97">
        <v>65.576914560000006</v>
      </c>
      <c r="Z293" s="97">
        <v>116.7842213</v>
      </c>
      <c r="AA293" s="80">
        <v>1.31326487</v>
      </c>
      <c r="AB293" s="97">
        <v>1.2192879210000001</v>
      </c>
      <c r="AC293" s="97">
        <v>1.786979098</v>
      </c>
    </row>
    <row r="294" spans="1:29">
      <c r="A294" s="81" t="s">
        <v>672</v>
      </c>
      <c r="B294" s="87" t="s">
        <v>491</v>
      </c>
      <c r="C294" s="87" t="s">
        <v>38</v>
      </c>
      <c r="D294" s="87" t="s">
        <v>166</v>
      </c>
      <c r="E294" s="87" t="str">
        <f t="shared" si="6"/>
        <v>MDX063-41_FIELD</v>
      </c>
      <c r="G294" s="96" t="s">
        <v>158</v>
      </c>
      <c r="H294" s="95" t="s">
        <v>673</v>
      </c>
      <c r="J294" s="87" t="s">
        <v>198</v>
      </c>
      <c r="N294" s="96">
        <v>2017</v>
      </c>
      <c r="O294" s="87">
        <v>2019</v>
      </c>
      <c r="X294" s="97">
        <v>19.75867861</v>
      </c>
      <c r="Y294" s="97">
        <v>72.074249469999998</v>
      </c>
      <c r="Z294" s="97">
        <v>109.7854603</v>
      </c>
      <c r="AA294" s="80">
        <v>1.1318484559999999</v>
      </c>
      <c r="AB294" s="97">
        <v>1.1105632860000001</v>
      </c>
      <c r="AC294" s="97">
        <v>1.3932974090000001</v>
      </c>
    </row>
    <row r="295" spans="1:29">
      <c r="A295" s="81" t="s">
        <v>672</v>
      </c>
      <c r="B295" s="87" t="s">
        <v>492</v>
      </c>
      <c r="C295" s="87" t="s">
        <v>38</v>
      </c>
      <c r="D295" s="87" t="s">
        <v>166</v>
      </c>
      <c r="E295" s="87" t="str">
        <f t="shared" si="6"/>
        <v>MDX063-42_FIELD</v>
      </c>
      <c r="G295" s="96" t="s">
        <v>158</v>
      </c>
      <c r="H295" s="95" t="s">
        <v>673</v>
      </c>
      <c r="J295" s="87" t="s">
        <v>198</v>
      </c>
      <c r="N295" s="96">
        <v>2017</v>
      </c>
      <c r="O295" s="87">
        <v>2019</v>
      </c>
      <c r="X295" s="97">
        <v>25.201623900000001</v>
      </c>
      <c r="Y295" s="97">
        <v>118.369829</v>
      </c>
      <c r="Z295" s="97">
        <v>156.89044129999999</v>
      </c>
      <c r="AA295" s="80">
        <v>1.094350178</v>
      </c>
      <c r="AB295" s="97">
        <v>1.2273636400000001</v>
      </c>
      <c r="AC295" s="97">
        <v>1.757818672</v>
      </c>
    </row>
    <row r="296" spans="1:29">
      <c r="A296" s="81" t="s">
        <v>672</v>
      </c>
      <c r="B296" s="87" t="s">
        <v>493</v>
      </c>
      <c r="C296" s="87" t="s">
        <v>38</v>
      </c>
      <c r="D296" s="87" t="s">
        <v>166</v>
      </c>
      <c r="E296" s="87" t="str">
        <f t="shared" si="6"/>
        <v>MDX063-43_FIELD</v>
      </c>
      <c r="G296" s="96" t="s">
        <v>158</v>
      </c>
      <c r="H296" s="95" t="s">
        <v>673</v>
      </c>
      <c r="J296" s="87" t="s">
        <v>198</v>
      </c>
      <c r="N296" s="96">
        <v>2017</v>
      </c>
      <c r="O296" s="87">
        <v>2019</v>
      </c>
      <c r="X296" s="97">
        <v>25.33899357</v>
      </c>
      <c r="Y296" s="97">
        <v>119.0982398</v>
      </c>
      <c r="Z296" s="97">
        <v>205.0062269</v>
      </c>
      <c r="AA296" s="80">
        <v>0.63783516900000004</v>
      </c>
      <c r="AB296" s="97">
        <v>1.134741598</v>
      </c>
      <c r="AC296" s="97">
        <v>1.3085066080000001</v>
      </c>
    </row>
    <row r="297" spans="1:29">
      <c r="A297" s="81" t="s">
        <v>672</v>
      </c>
      <c r="B297" s="87" t="s">
        <v>494</v>
      </c>
      <c r="C297" s="87" t="s">
        <v>38</v>
      </c>
      <c r="D297" s="87" t="s">
        <v>166</v>
      </c>
      <c r="E297" s="87" t="str">
        <f t="shared" si="6"/>
        <v>MDX063-44_FIELD</v>
      </c>
      <c r="G297" s="96" t="s">
        <v>158</v>
      </c>
      <c r="H297" s="95" t="s">
        <v>673</v>
      </c>
      <c r="J297" s="87" t="s">
        <v>198</v>
      </c>
      <c r="N297" s="96">
        <v>2017</v>
      </c>
      <c r="O297" s="87">
        <v>2019</v>
      </c>
      <c r="X297" s="97">
        <v>23.354886409999999</v>
      </c>
      <c r="Y297" s="97">
        <v>79.050808070000002</v>
      </c>
      <c r="Z297" s="97">
        <v>142.82837839999999</v>
      </c>
      <c r="AA297" s="80">
        <v>1.3003462539999999</v>
      </c>
      <c r="AB297" s="97">
        <v>0.77066993800000005</v>
      </c>
      <c r="AC297" s="97">
        <v>1.265975828</v>
      </c>
    </row>
    <row r="298" spans="1:29">
      <c r="A298" s="81" t="s">
        <v>672</v>
      </c>
      <c r="B298" s="87" t="s">
        <v>495</v>
      </c>
      <c r="C298" s="87" t="s">
        <v>38</v>
      </c>
      <c r="D298" s="87" t="s">
        <v>166</v>
      </c>
      <c r="E298" s="87" t="str">
        <f t="shared" si="6"/>
        <v>MDX063-45_FIELD</v>
      </c>
      <c r="G298" s="96" t="s">
        <v>158</v>
      </c>
      <c r="H298" s="95" t="s">
        <v>673</v>
      </c>
      <c r="J298" s="87" t="s">
        <v>198</v>
      </c>
      <c r="N298" s="96">
        <v>2017</v>
      </c>
      <c r="O298" s="87">
        <v>2019</v>
      </c>
      <c r="X298" s="97">
        <v>20.934363489999999</v>
      </c>
      <c r="Y298" s="97">
        <v>62.761590130000002</v>
      </c>
      <c r="Z298" s="97">
        <v>108.22254770000001</v>
      </c>
      <c r="AA298" s="80">
        <v>1.3231749319999999</v>
      </c>
      <c r="AB298" s="97">
        <v>0.787246471</v>
      </c>
      <c r="AC298" s="97">
        <v>1.2190285750000001</v>
      </c>
    </row>
    <row r="299" spans="1:29">
      <c r="A299" s="81" t="s">
        <v>672</v>
      </c>
      <c r="B299" s="87" t="s">
        <v>496</v>
      </c>
      <c r="C299" s="87" t="s">
        <v>38</v>
      </c>
      <c r="D299" s="87" t="s">
        <v>166</v>
      </c>
      <c r="E299" s="87" t="str">
        <f t="shared" si="6"/>
        <v>MDX063-46_FIELD</v>
      </c>
      <c r="G299" s="96" t="s">
        <v>158</v>
      </c>
      <c r="H299" s="95" t="s">
        <v>673</v>
      </c>
      <c r="J299" s="87" t="s">
        <v>198</v>
      </c>
      <c r="N299" s="96">
        <v>2017</v>
      </c>
      <c r="O299" s="87">
        <v>2019</v>
      </c>
      <c r="X299" s="97">
        <v>30.748286390000001</v>
      </c>
      <c r="Y299" s="97">
        <v>69.879607320000005</v>
      </c>
      <c r="Z299" s="97">
        <v>157.55667819999999</v>
      </c>
      <c r="AA299" s="80">
        <v>0.79206992399999998</v>
      </c>
      <c r="AB299" s="97">
        <v>1.553358013</v>
      </c>
      <c r="AC299" s="97">
        <v>1.5492279200000001</v>
      </c>
    </row>
    <row r="300" spans="1:29">
      <c r="A300" s="81" t="s">
        <v>672</v>
      </c>
      <c r="B300" s="87" t="s">
        <v>497</v>
      </c>
      <c r="C300" s="87" t="s">
        <v>38</v>
      </c>
      <c r="D300" s="87" t="s">
        <v>166</v>
      </c>
      <c r="E300" s="87" t="str">
        <f t="shared" si="6"/>
        <v>MDX063-47_FIELD</v>
      </c>
      <c r="G300" s="96" t="s">
        <v>158</v>
      </c>
      <c r="H300" s="95" t="s">
        <v>673</v>
      </c>
      <c r="J300" s="87" t="s">
        <v>198</v>
      </c>
      <c r="N300" s="96">
        <v>2017</v>
      </c>
      <c r="O300" s="87">
        <v>2019</v>
      </c>
      <c r="X300" s="97">
        <v>26.791343229999999</v>
      </c>
      <c r="Y300" s="97">
        <v>91.500147330000004</v>
      </c>
      <c r="Z300" s="97">
        <v>156.65746609999999</v>
      </c>
      <c r="AA300" s="80">
        <v>1.136061344</v>
      </c>
      <c r="AB300" s="97">
        <v>0.75204179699999996</v>
      </c>
      <c r="AC300" s="97">
        <v>1.1743003270000001</v>
      </c>
    </row>
    <row r="301" spans="1:29">
      <c r="A301" s="81" t="s">
        <v>672</v>
      </c>
      <c r="B301" s="87" t="s">
        <v>498</v>
      </c>
      <c r="C301" s="87" t="s">
        <v>38</v>
      </c>
      <c r="D301" s="87" t="s">
        <v>166</v>
      </c>
      <c r="E301" s="87" t="str">
        <f t="shared" si="6"/>
        <v>MDX063-49_FIELD</v>
      </c>
      <c r="G301" s="96" t="s">
        <v>158</v>
      </c>
      <c r="H301" s="95" t="s">
        <v>673</v>
      </c>
      <c r="J301" s="87" t="s">
        <v>198</v>
      </c>
      <c r="N301" s="96">
        <v>2017</v>
      </c>
      <c r="O301" s="87">
        <v>2019</v>
      </c>
      <c r="X301" s="97">
        <v>17.676299650000001</v>
      </c>
      <c r="Y301" s="97">
        <v>66.763884059999995</v>
      </c>
      <c r="Z301" s="97">
        <v>118.78447490000001</v>
      </c>
      <c r="AA301" s="80">
        <v>0.80260530699999999</v>
      </c>
      <c r="AB301" s="97">
        <v>1.372855406</v>
      </c>
      <c r="AC301" s="97">
        <v>1.8109108190000001</v>
      </c>
    </row>
    <row r="302" spans="1:29">
      <c r="A302" s="81" t="s">
        <v>672</v>
      </c>
      <c r="B302" s="87" t="s">
        <v>499</v>
      </c>
      <c r="C302" s="87" t="s">
        <v>38</v>
      </c>
      <c r="D302" s="87" t="s">
        <v>166</v>
      </c>
      <c r="E302" s="87" t="str">
        <f t="shared" si="6"/>
        <v>MDX063-50_FIELD</v>
      </c>
      <c r="G302" s="96" t="s">
        <v>158</v>
      </c>
      <c r="H302" s="95" t="s">
        <v>673</v>
      </c>
      <c r="J302" s="87" t="s">
        <v>198</v>
      </c>
      <c r="N302" s="96">
        <v>2017</v>
      </c>
      <c r="O302" s="87">
        <v>2019</v>
      </c>
      <c r="X302" s="97">
        <v>30.185884810000001</v>
      </c>
      <c r="Y302" s="97">
        <v>117.64630699999999</v>
      </c>
      <c r="Z302" s="97">
        <v>146.25081879999999</v>
      </c>
      <c r="AA302" s="80">
        <v>0.92904607800000005</v>
      </c>
      <c r="AB302" s="97">
        <v>1.144213331</v>
      </c>
      <c r="AC302" s="97">
        <v>1.163493466</v>
      </c>
    </row>
    <row r="303" spans="1:29">
      <c r="A303" s="81" t="s">
        <v>672</v>
      </c>
      <c r="B303" s="87" t="s">
        <v>500</v>
      </c>
      <c r="C303" s="87" t="s">
        <v>38</v>
      </c>
      <c r="D303" s="87" t="s">
        <v>166</v>
      </c>
      <c r="E303" s="87" t="str">
        <f t="shared" si="6"/>
        <v>MDX063-51_FIELD</v>
      </c>
      <c r="G303" s="96" t="s">
        <v>158</v>
      </c>
      <c r="H303" s="95" t="s">
        <v>673</v>
      </c>
      <c r="J303" s="87" t="s">
        <v>198</v>
      </c>
      <c r="N303" s="96">
        <v>2017</v>
      </c>
      <c r="O303" s="87">
        <v>2019</v>
      </c>
      <c r="X303" s="97">
        <v>27.650394729999999</v>
      </c>
      <c r="Y303" s="97">
        <v>93.839700260000001</v>
      </c>
      <c r="Z303" s="97">
        <v>151.16956740000001</v>
      </c>
      <c r="AA303" s="80">
        <v>1.123537301</v>
      </c>
      <c r="AB303" s="97">
        <v>0.97340767800000005</v>
      </c>
      <c r="AC303" s="97">
        <v>1.2677844300000001</v>
      </c>
    </row>
    <row r="304" spans="1:29">
      <c r="A304" s="81" t="s">
        <v>672</v>
      </c>
      <c r="B304" s="87" t="s">
        <v>501</v>
      </c>
      <c r="C304" s="87" t="s">
        <v>38</v>
      </c>
      <c r="D304" s="87" t="s">
        <v>166</v>
      </c>
      <c r="E304" s="87" t="str">
        <f t="shared" si="6"/>
        <v>MDX063-52_FIELD</v>
      </c>
      <c r="G304" s="96" t="s">
        <v>158</v>
      </c>
      <c r="H304" s="95" t="s">
        <v>673</v>
      </c>
      <c r="J304" s="87" t="s">
        <v>198</v>
      </c>
      <c r="N304" s="96">
        <v>2017</v>
      </c>
      <c r="O304" s="87">
        <v>2019</v>
      </c>
      <c r="X304" s="97">
        <v>26.746433750000001</v>
      </c>
      <c r="Y304" s="97">
        <v>82.200225320000001</v>
      </c>
      <c r="Z304" s="97">
        <v>162.94637929999999</v>
      </c>
      <c r="AA304" s="80">
        <v>1.063294309</v>
      </c>
      <c r="AB304" s="97">
        <v>0.89710440599999997</v>
      </c>
      <c r="AC304" s="97">
        <v>1.1529905439999999</v>
      </c>
    </row>
    <row r="305" spans="1:29">
      <c r="A305" s="81" t="s">
        <v>672</v>
      </c>
      <c r="B305" s="87" t="s">
        <v>502</v>
      </c>
      <c r="C305" s="87" t="s">
        <v>38</v>
      </c>
      <c r="D305" s="87" t="s">
        <v>166</v>
      </c>
      <c r="E305" s="87" t="str">
        <f t="shared" si="6"/>
        <v>MDX063-53_FIELD</v>
      </c>
      <c r="G305" s="96" t="s">
        <v>158</v>
      </c>
      <c r="H305" s="95" t="s">
        <v>673</v>
      </c>
      <c r="J305" s="87" t="s">
        <v>198</v>
      </c>
      <c r="N305" s="96">
        <v>2017</v>
      </c>
      <c r="O305" s="87">
        <v>2019</v>
      </c>
      <c r="X305" s="97">
        <v>24.454509730000002</v>
      </c>
      <c r="Y305" s="97">
        <v>84.691807670000003</v>
      </c>
      <c r="Z305" s="97">
        <v>131.15220310000001</v>
      </c>
      <c r="AA305" s="80">
        <v>0.90559267700000001</v>
      </c>
      <c r="AB305" s="97">
        <v>1.1525950069999999</v>
      </c>
      <c r="AC305" s="97">
        <v>1.3582607330000001</v>
      </c>
    </row>
    <row r="306" spans="1:29">
      <c r="A306" s="81" t="s">
        <v>672</v>
      </c>
      <c r="B306" s="87" t="s">
        <v>503</v>
      </c>
      <c r="C306" s="87" t="s">
        <v>38</v>
      </c>
      <c r="D306" s="87" t="s">
        <v>166</v>
      </c>
      <c r="E306" s="87" t="str">
        <f t="shared" si="6"/>
        <v>MDX063-54_FIELD</v>
      </c>
      <c r="G306" s="96" t="s">
        <v>158</v>
      </c>
      <c r="H306" s="95" t="s">
        <v>673</v>
      </c>
      <c r="J306" s="87" t="s">
        <v>198</v>
      </c>
      <c r="N306" s="96">
        <v>2017</v>
      </c>
      <c r="O306" s="87">
        <v>2019</v>
      </c>
      <c r="X306" s="97">
        <v>25.67482841</v>
      </c>
      <c r="Y306" s="97">
        <v>111.12225530000001</v>
      </c>
      <c r="Z306" s="97">
        <v>188.28191140000001</v>
      </c>
      <c r="AA306" s="80">
        <v>0.97987777899999995</v>
      </c>
      <c r="AB306" s="97">
        <v>0.92657763699999995</v>
      </c>
      <c r="AC306" s="97">
        <v>1.1936669129999999</v>
      </c>
    </row>
    <row r="307" spans="1:29">
      <c r="A307" s="81" t="s">
        <v>672</v>
      </c>
      <c r="B307" s="87" t="s">
        <v>504</v>
      </c>
      <c r="C307" s="87" t="s">
        <v>38</v>
      </c>
      <c r="D307" s="87" t="s">
        <v>166</v>
      </c>
      <c r="E307" s="87" t="str">
        <f t="shared" si="6"/>
        <v>MDX063-55_FIELD</v>
      </c>
      <c r="G307" s="96" t="s">
        <v>158</v>
      </c>
      <c r="H307" s="95" t="s">
        <v>673</v>
      </c>
      <c r="J307" s="87" t="s">
        <v>198</v>
      </c>
      <c r="N307" s="96">
        <v>2017</v>
      </c>
      <c r="O307" s="87">
        <v>2019</v>
      </c>
      <c r="X307" s="97">
        <v>27.564909050000001</v>
      </c>
      <c r="Y307" s="97">
        <v>90.280469830000001</v>
      </c>
      <c r="Z307" s="97">
        <v>139.41540710000001</v>
      </c>
      <c r="AA307" s="80">
        <v>1.3782551569999999</v>
      </c>
      <c r="AB307" s="97">
        <v>0.80695904900000004</v>
      </c>
      <c r="AC307" s="97">
        <v>1.207795392</v>
      </c>
    </row>
    <row r="308" spans="1:29">
      <c r="A308" s="81" t="s">
        <v>672</v>
      </c>
      <c r="B308" s="87" t="s">
        <v>505</v>
      </c>
      <c r="C308" s="87" t="s">
        <v>38</v>
      </c>
      <c r="D308" s="87" t="s">
        <v>166</v>
      </c>
      <c r="E308" s="87" t="str">
        <f t="shared" si="6"/>
        <v>MDX063-56_FIELD</v>
      </c>
      <c r="G308" s="96" t="s">
        <v>158</v>
      </c>
      <c r="H308" s="95" t="s">
        <v>673</v>
      </c>
      <c r="J308" s="87" t="s">
        <v>198</v>
      </c>
      <c r="N308" s="96">
        <v>2017</v>
      </c>
      <c r="O308" s="87">
        <v>2019</v>
      </c>
      <c r="X308" s="97">
        <v>30.67995677</v>
      </c>
      <c r="Y308" s="97">
        <v>90.361586529999997</v>
      </c>
      <c r="Z308" s="97">
        <v>157.18136179999999</v>
      </c>
      <c r="AA308" s="80">
        <v>1.0509632760000001</v>
      </c>
      <c r="AB308" s="97">
        <v>1.0806327529999999</v>
      </c>
      <c r="AC308" s="97">
        <v>1.484435696</v>
      </c>
    </row>
    <row r="309" spans="1:29">
      <c r="A309" s="81" t="s">
        <v>672</v>
      </c>
      <c r="B309" s="87" t="s">
        <v>506</v>
      </c>
      <c r="C309" s="87" t="s">
        <v>38</v>
      </c>
      <c r="D309" s="87" t="s">
        <v>166</v>
      </c>
      <c r="E309" s="87" t="str">
        <f t="shared" si="6"/>
        <v>MDX063-57_FIELD</v>
      </c>
      <c r="G309" s="96" t="s">
        <v>158</v>
      </c>
      <c r="H309" s="95" t="s">
        <v>673</v>
      </c>
      <c r="J309" s="87" t="s">
        <v>198</v>
      </c>
      <c r="N309" s="96">
        <v>2017</v>
      </c>
      <c r="O309" s="87">
        <v>2019</v>
      </c>
      <c r="X309" s="97">
        <v>30.950884469999998</v>
      </c>
      <c r="Y309" s="97">
        <v>77.901728879999993</v>
      </c>
      <c r="Z309" s="97">
        <v>117.95631849999999</v>
      </c>
      <c r="AA309" s="80">
        <v>0.75537038499999998</v>
      </c>
      <c r="AB309" s="97">
        <v>1.3193887360000001</v>
      </c>
      <c r="AC309" s="97">
        <v>1.3367453119999999</v>
      </c>
    </row>
    <row r="310" spans="1:29">
      <c r="A310" s="81" t="s">
        <v>672</v>
      </c>
      <c r="B310" s="87" t="s">
        <v>507</v>
      </c>
      <c r="C310" s="87" t="s">
        <v>38</v>
      </c>
      <c r="D310" s="87" t="s">
        <v>166</v>
      </c>
      <c r="E310" s="87" t="str">
        <f t="shared" si="6"/>
        <v>MDX063-58_FIELD</v>
      </c>
      <c r="G310" s="96" t="s">
        <v>158</v>
      </c>
      <c r="H310" s="95" t="s">
        <v>673</v>
      </c>
      <c r="J310" s="87" t="s">
        <v>198</v>
      </c>
      <c r="N310" s="96">
        <v>2017</v>
      </c>
      <c r="O310" s="87">
        <v>2019</v>
      </c>
      <c r="X310" s="97">
        <v>17.727858479999998</v>
      </c>
      <c r="Y310" s="97">
        <v>66.235903890000003</v>
      </c>
      <c r="Z310" s="97">
        <v>124.64624790000001</v>
      </c>
      <c r="AA310" s="80">
        <v>0.92119345500000005</v>
      </c>
      <c r="AB310" s="97">
        <v>1.097275352</v>
      </c>
      <c r="AC310" s="97">
        <v>1.5308536180000001</v>
      </c>
    </row>
    <row r="311" spans="1:29">
      <c r="A311" s="81" t="s">
        <v>672</v>
      </c>
      <c r="B311" s="87" t="s">
        <v>508</v>
      </c>
      <c r="C311" s="87" t="s">
        <v>38</v>
      </c>
      <c r="D311" s="87" t="s">
        <v>166</v>
      </c>
      <c r="E311" s="87" t="str">
        <f t="shared" si="6"/>
        <v>MDX063-59_FIELD</v>
      </c>
      <c r="G311" s="96" t="s">
        <v>158</v>
      </c>
      <c r="H311" s="95" t="s">
        <v>673</v>
      </c>
      <c r="J311" s="87" t="s">
        <v>198</v>
      </c>
      <c r="N311" s="96">
        <v>2017</v>
      </c>
      <c r="O311" s="87">
        <v>2019</v>
      </c>
      <c r="X311" s="97">
        <v>28.053111139999999</v>
      </c>
      <c r="Y311" s="97">
        <v>128.71906060000001</v>
      </c>
      <c r="Z311" s="97">
        <v>194.23304540000001</v>
      </c>
      <c r="AA311" s="80">
        <v>0.76501777699999995</v>
      </c>
      <c r="AB311" s="97">
        <v>1.0227727179999999</v>
      </c>
      <c r="AC311" s="97">
        <v>1.401207436</v>
      </c>
    </row>
    <row r="312" spans="1:29">
      <c r="A312" s="81" t="s">
        <v>672</v>
      </c>
      <c r="B312" s="87" t="s">
        <v>509</v>
      </c>
      <c r="C312" s="87" t="s">
        <v>38</v>
      </c>
      <c r="D312" s="87" t="s">
        <v>166</v>
      </c>
      <c r="E312" s="87" t="str">
        <f t="shared" si="6"/>
        <v>MDX063-6_FIELD</v>
      </c>
      <c r="G312" s="96" t="s">
        <v>158</v>
      </c>
      <c r="H312" s="95" t="s">
        <v>673</v>
      </c>
      <c r="J312" s="87" t="s">
        <v>198</v>
      </c>
      <c r="N312" s="96">
        <v>2017</v>
      </c>
      <c r="O312" s="87">
        <v>2019</v>
      </c>
      <c r="X312" s="97">
        <v>26.559783589999999</v>
      </c>
      <c r="Y312" s="97">
        <v>89.203197309999993</v>
      </c>
      <c r="Z312" s="97">
        <v>141.85766599999999</v>
      </c>
      <c r="AA312" s="80">
        <v>0.99196290600000003</v>
      </c>
      <c r="AB312" s="97">
        <v>1.4402747979999999</v>
      </c>
      <c r="AC312" s="97">
        <v>1.637910282</v>
      </c>
    </row>
    <row r="313" spans="1:29">
      <c r="A313" s="81" t="s">
        <v>672</v>
      </c>
      <c r="B313" s="87" t="s">
        <v>510</v>
      </c>
      <c r="C313" s="87" t="s">
        <v>38</v>
      </c>
      <c r="D313" s="87" t="s">
        <v>166</v>
      </c>
      <c r="E313" s="87" t="str">
        <f t="shared" si="6"/>
        <v>MDX063-61_FIELD</v>
      </c>
      <c r="G313" s="96" t="s">
        <v>158</v>
      </c>
      <c r="H313" s="95" t="s">
        <v>673</v>
      </c>
      <c r="J313" s="87" t="s">
        <v>198</v>
      </c>
      <c r="N313" s="96">
        <v>2017</v>
      </c>
      <c r="O313" s="87">
        <v>2019</v>
      </c>
      <c r="X313" s="97">
        <v>22.143273879999999</v>
      </c>
      <c r="Y313" s="97">
        <v>63.866896680000004</v>
      </c>
      <c r="Z313" s="97">
        <v>139.60429250000001</v>
      </c>
      <c r="AA313" s="80">
        <v>1.355077117</v>
      </c>
      <c r="AB313" s="97">
        <v>0.89393261400000001</v>
      </c>
      <c r="AC313" s="97">
        <v>1.494634357</v>
      </c>
    </row>
    <row r="314" spans="1:29">
      <c r="A314" s="81" t="s">
        <v>672</v>
      </c>
      <c r="B314" s="87" t="s">
        <v>511</v>
      </c>
      <c r="C314" s="87" t="s">
        <v>38</v>
      </c>
      <c r="D314" s="87" t="s">
        <v>166</v>
      </c>
      <c r="E314" s="87" t="str">
        <f t="shared" si="6"/>
        <v>MDX063-63_FIELD</v>
      </c>
      <c r="G314" s="96" t="s">
        <v>158</v>
      </c>
      <c r="H314" s="95" t="s">
        <v>673</v>
      </c>
      <c r="J314" s="87" t="s">
        <v>198</v>
      </c>
      <c r="N314" s="96">
        <v>2017</v>
      </c>
      <c r="O314" s="87">
        <v>2019</v>
      </c>
      <c r="X314" s="97">
        <v>18.710147299999999</v>
      </c>
      <c r="Y314" s="97">
        <v>91.27789267</v>
      </c>
      <c r="Z314" s="97">
        <v>182.93108470000001</v>
      </c>
      <c r="AA314" s="80">
        <v>1.4282992880000001</v>
      </c>
      <c r="AB314" s="97">
        <v>0.73729194399999998</v>
      </c>
      <c r="AC314" s="97">
        <v>1.090648971</v>
      </c>
    </row>
    <row r="315" spans="1:29">
      <c r="A315" s="81" t="s">
        <v>672</v>
      </c>
      <c r="B315" s="87" t="s">
        <v>512</v>
      </c>
      <c r="C315" s="87" t="s">
        <v>38</v>
      </c>
      <c r="D315" s="87" t="s">
        <v>166</v>
      </c>
      <c r="E315" s="87" t="str">
        <f t="shared" si="6"/>
        <v>MDX063-64_FIELD</v>
      </c>
      <c r="G315" s="96" t="s">
        <v>158</v>
      </c>
      <c r="H315" s="95" t="s">
        <v>673</v>
      </c>
      <c r="J315" s="87" t="s">
        <v>198</v>
      </c>
      <c r="N315" s="96">
        <v>2017</v>
      </c>
      <c r="O315" s="87">
        <v>2019</v>
      </c>
      <c r="X315" s="97">
        <v>26.51181983</v>
      </c>
      <c r="Y315" s="97">
        <v>106.73135600000001</v>
      </c>
      <c r="Z315" s="97">
        <v>155.75127670000001</v>
      </c>
      <c r="AA315" s="80">
        <v>0.62670552800000001</v>
      </c>
      <c r="AB315" s="97">
        <v>1.4034912980000001</v>
      </c>
      <c r="AC315" s="97">
        <v>1.421522261</v>
      </c>
    </row>
    <row r="316" spans="1:29">
      <c r="A316" s="81" t="s">
        <v>672</v>
      </c>
      <c r="B316" s="87" t="s">
        <v>513</v>
      </c>
      <c r="C316" s="87" t="s">
        <v>38</v>
      </c>
      <c r="D316" s="87" t="s">
        <v>166</v>
      </c>
      <c r="E316" s="87" t="str">
        <f t="shared" si="6"/>
        <v>MDX063-65_FIELD</v>
      </c>
      <c r="G316" s="96" t="s">
        <v>158</v>
      </c>
      <c r="H316" s="95" t="s">
        <v>673</v>
      </c>
      <c r="J316" s="87" t="s">
        <v>198</v>
      </c>
      <c r="N316" s="96">
        <v>2017</v>
      </c>
      <c r="O316" s="87">
        <v>2019</v>
      </c>
      <c r="X316" s="97">
        <v>23.515704230000001</v>
      </c>
      <c r="Y316" s="97">
        <v>69.610820700000005</v>
      </c>
      <c r="Z316" s="97">
        <v>118.14875069999999</v>
      </c>
      <c r="AA316" s="80">
        <v>1.391652253</v>
      </c>
      <c r="AB316" s="97">
        <v>0.689769674</v>
      </c>
      <c r="AC316" s="97">
        <v>1.228900157</v>
      </c>
    </row>
    <row r="317" spans="1:29">
      <c r="A317" s="81" t="s">
        <v>672</v>
      </c>
      <c r="B317" s="87" t="s">
        <v>514</v>
      </c>
      <c r="C317" s="87" t="s">
        <v>38</v>
      </c>
      <c r="D317" s="87" t="s">
        <v>166</v>
      </c>
      <c r="E317" s="87" t="str">
        <f t="shared" si="6"/>
        <v>MDX063-66_FIELD</v>
      </c>
      <c r="G317" s="96" t="s">
        <v>158</v>
      </c>
      <c r="H317" s="95" t="s">
        <v>673</v>
      </c>
      <c r="J317" s="87" t="s">
        <v>198</v>
      </c>
      <c r="N317" s="96">
        <v>2017</v>
      </c>
      <c r="O317" s="87">
        <v>2019</v>
      </c>
      <c r="X317" s="97">
        <v>24.717364849999999</v>
      </c>
      <c r="Y317" s="97">
        <v>68.056669490000004</v>
      </c>
      <c r="Z317" s="97">
        <v>134.95516499999999</v>
      </c>
      <c r="AA317" s="80">
        <v>0.75666871400000002</v>
      </c>
      <c r="AB317" s="97">
        <v>1.3878351579999999</v>
      </c>
      <c r="AC317" s="97">
        <v>1.4618791790000001</v>
      </c>
    </row>
    <row r="318" spans="1:29">
      <c r="A318" s="81" t="s">
        <v>672</v>
      </c>
      <c r="B318" s="87" t="s">
        <v>515</v>
      </c>
      <c r="C318" s="87" t="s">
        <v>38</v>
      </c>
      <c r="D318" s="87" t="s">
        <v>166</v>
      </c>
      <c r="E318" s="87" t="str">
        <f t="shared" si="6"/>
        <v>MDX063-67_FIELD</v>
      </c>
      <c r="G318" s="96" t="s">
        <v>158</v>
      </c>
      <c r="H318" s="95" t="s">
        <v>673</v>
      </c>
      <c r="J318" s="87" t="s">
        <v>198</v>
      </c>
      <c r="N318" s="96">
        <v>2017</v>
      </c>
      <c r="O318" s="87">
        <v>2019</v>
      </c>
      <c r="X318" s="97">
        <v>28.658100090000001</v>
      </c>
      <c r="Y318" s="97">
        <v>108.12343850000001</v>
      </c>
      <c r="Z318" s="97">
        <v>178.99377490000001</v>
      </c>
      <c r="AA318" s="80">
        <v>1.0816299</v>
      </c>
      <c r="AB318" s="97">
        <v>1.2235272880000001</v>
      </c>
      <c r="AC318" s="97">
        <v>1.446921924</v>
      </c>
    </row>
    <row r="319" spans="1:29">
      <c r="A319" s="81" t="s">
        <v>672</v>
      </c>
      <c r="B319" s="87" t="s">
        <v>516</v>
      </c>
      <c r="C319" s="87" t="s">
        <v>38</v>
      </c>
      <c r="D319" s="87" t="s">
        <v>166</v>
      </c>
      <c r="E319" s="87" t="str">
        <f t="shared" si="6"/>
        <v>MDX063-68_FIELD</v>
      </c>
      <c r="G319" s="96" t="s">
        <v>158</v>
      </c>
      <c r="H319" s="95" t="s">
        <v>673</v>
      </c>
      <c r="J319" s="87" t="s">
        <v>198</v>
      </c>
      <c r="N319" s="96">
        <v>2017</v>
      </c>
      <c r="O319" s="87">
        <v>2019</v>
      </c>
      <c r="X319" s="97">
        <v>29.992174500000001</v>
      </c>
      <c r="Y319" s="97">
        <v>124.35782210000001</v>
      </c>
      <c r="Z319" s="97">
        <v>241.01999430000001</v>
      </c>
      <c r="AA319" s="80">
        <v>0.6697014</v>
      </c>
      <c r="AB319" s="97">
        <v>1.302132219</v>
      </c>
      <c r="AC319" s="97">
        <v>1.33197834</v>
      </c>
    </row>
    <row r="320" spans="1:29">
      <c r="A320" s="81" t="s">
        <v>672</v>
      </c>
      <c r="B320" s="87" t="s">
        <v>517</v>
      </c>
      <c r="C320" s="87" t="s">
        <v>38</v>
      </c>
      <c r="D320" s="87" t="s">
        <v>166</v>
      </c>
      <c r="E320" s="87" t="str">
        <f t="shared" si="6"/>
        <v>MDX063-69_FIELD</v>
      </c>
      <c r="G320" s="96" t="s">
        <v>158</v>
      </c>
      <c r="H320" s="95" t="s">
        <v>673</v>
      </c>
      <c r="J320" s="87" t="s">
        <v>198</v>
      </c>
      <c r="N320" s="96">
        <v>2017</v>
      </c>
      <c r="O320" s="87">
        <v>2019</v>
      </c>
      <c r="X320" s="97">
        <v>26.127738189999999</v>
      </c>
      <c r="Y320" s="97">
        <v>79.653224039999998</v>
      </c>
      <c r="Z320" s="97">
        <v>137.2783546</v>
      </c>
      <c r="AA320" s="80">
        <v>1.306866635</v>
      </c>
      <c r="AB320" s="97">
        <v>0.90564522599999997</v>
      </c>
      <c r="AC320" s="97">
        <v>1.287936918</v>
      </c>
    </row>
    <row r="321" spans="1:30">
      <c r="A321" s="81" t="s">
        <v>672</v>
      </c>
      <c r="B321" s="87" t="s">
        <v>518</v>
      </c>
      <c r="C321" s="87" t="s">
        <v>38</v>
      </c>
      <c r="D321" s="87" t="s">
        <v>166</v>
      </c>
      <c r="E321" s="87" t="str">
        <f t="shared" si="6"/>
        <v>MDX063-70_FIELD</v>
      </c>
      <c r="G321" s="96" t="s">
        <v>158</v>
      </c>
      <c r="H321" s="95" t="s">
        <v>673</v>
      </c>
      <c r="J321" s="87" t="s">
        <v>198</v>
      </c>
      <c r="N321" s="96">
        <v>2017</v>
      </c>
      <c r="O321" s="87">
        <v>2019</v>
      </c>
      <c r="X321" s="97">
        <v>32.502253920000001</v>
      </c>
      <c r="Y321" s="97">
        <v>90.866018030000006</v>
      </c>
      <c r="Z321" s="97">
        <v>114.7584019</v>
      </c>
      <c r="AA321" s="80">
        <v>1.045321071</v>
      </c>
      <c r="AB321" s="97">
        <v>0.83447763799999997</v>
      </c>
      <c r="AC321" s="97">
        <v>1.3044571679999999</v>
      </c>
    </row>
    <row r="322" spans="1:30">
      <c r="A322" s="81" t="s">
        <v>672</v>
      </c>
      <c r="B322" s="87" t="s">
        <v>519</v>
      </c>
      <c r="C322" s="87" t="s">
        <v>38</v>
      </c>
      <c r="D322" s="87" t="s">
        <v>166</v>
      </c>
      <c r="E322" s="87" t="str">
        <f t="shared" si="6"/>
        <v>MDX063-8_FIELD</v>
      </c>
      <c r="G322" s="96" t="s">
        <v>158</v>
      </c>
      <c r="H322" s="95" t="s">
        <v>673</v>
      </c>
      <c r="J322" s="87" t="s">
        <v>198</v>
      </c>
      <c r="N322" s="96">
        <v>2017</v>
      </c>
      <c r="O322" s="87">
        <v>2019</v>
      </c>
      <c r="X322" s="97">
        <v>24.431976580000001</v>
      </c>
      <c r="Y322" s="97">
        <v>89.203176650000003</v>
      </c>
      <c r="Z322" s="97">
        <v>161.5721815</v>
      </c>
      <c r="AA322" s="80">
        <v>1.0607779669999999</v>
      </c>
      <c r="AB322" s="97">
        <v>1.0415872989999999</v>
      </c>
      <c r="AC322" s="97">
        <v>1.4971071760000001</v>
      </c>
    </row>
    <row r="323" spans="1:30">
      <c r="A323" s="81" t="s">
        <v>672</v>
      </c>
      <c r="B323" s="87" t="s">
        <v>520</v>
      </c>
      <c r="C323" s="87" t="s">
        <v>38</v>
      </c>
      <c r="D323" s="87" t="s">
        <v>166</v>
      </c>
      <c r="E323" s="87" t="str">
        <f t="shared" si="6"/>
        <v>MDX063-9_FIELD</v>
      </c>
      <c r="G323" s="96" t="s">
        <v>158</v>
      </c>
      <c r="H323" s="95" t="s">
        <v>673</v>
      </c>
      <c r="J323" s="87" t="s">
        <v>198</v>
      </c>
      <c r="N323" s="96">
        <v>2017</v>
      </c>
      <c r="O323" s="87">
        <v>2019</v>
      </c>
      <c r="X323" s="97">
        <v>20.751224539999999</v>
      </c>
      <c r="Y323" s="97">
        <v>77.505730260000007</v>
      </c>
      <c r="Z323" s="97">
        <v>165.0408022</v>
      </c>
      <c r="AA323" s="80">
        <v>1.004046993</v>
      </c>
      <c r="AB323" s="97">
        <v>1.2308667049999999</v>
      </c>
      <c r="AC323" s="97">
        <v>1.370111949</v>
      </c>
    </row>
    <row r="324" spans="1:30">
      <c r="A324" s="81" t="s">
        <v>672</v>
      </c>
      <c r="B324" s="87" t="s">
        <v>199</v>
      </c>
      <c r="C324" s="87" t="s">
        <v>38</v>
      </c>
      <c r="D324" s="87" t="s">
        <v>166</v>
      </c>
      <c r="E324" s="87" t="str">
        <f>CONCATENATE(B324,"_SHOOT")</f>
        <v>MDX051-1_SHOOT</v>
      </c>
      <c r="G324" s="96" t="s">
        <v>158</v>
      </c>
      <c r="H324" s="95" t="s">
        <v>673</v>
      </c>
      <c r="O324" s="7" t="s">
        <v>692</v>
      </c>
      <c r="AD324" s="7">
        <v>452.92698180000002</v>
      </c>
    </row>
    <row r="325" spans="1:30">
      <c r="A325" s="81" t="s">
        <v>672</v>
      </c>
      <c r="B325" s="87" t="s">
        <v>200</v>
      </c>
      <c r="C325" s="87" t="s">
        <v>38</v>
      </c>
      <c r="D325" s="87" t="s">
        <v>166</v>
      </c>
      <c r="E325" s="87" t="str">
        <f t="shared" ref="E325:E388" si="7">CONCATENATE(B325,"_SHOOT")</f>
        <v>MDX051-10_SHOOT</v>
      </c>
      <c r="G325" s="96" t="s">
        <v>158</v>
      </c>
      <c r="H325" s="95" t="s">
        <v>673</v>
      </c>
      <c r="I325" s="87"/>
      <c r="O325" s="87" t="s">
        <v>692</v>
      </c>
      <c r="AD325" s="7">
        <v>377.29033900000002</v>
      </c>
    </row>
    <row r="326" spans="1:30">
      <c r="A326" s="81" t="s">
        <v>672</v>
      </c>
      <c r="B326" s="87" t="s">
        <v>201</v>
      </c>
      <c r="C326" s="87" t="s">
        <v>38</v>
      </c>
      <c r="D326" s="87" t="s">
        <v>166</v>
      </c>
      <c r="E326" s="87" t="str">
        <f t="shared" si="7"/>
        <v>MDX051-11_SHOOT</v>
      </c>
      <c r="G326" s="96" t="s">
        <v>158</v>
      </c>
      <c r="H326" s="95" t="s">
        <v>673</v>
      </c>
      <c r="I326" s="87"/>
      <c r="O326" s="87" t="s">
        <v>692</v>
      </c>
      <c r="AD326" s="7">
        <v>355.02509140000001</v>
      </c>
    </row>
    <row r="327" spans="1:30">
      <c r="A327" s="81" t="s">
        <v>672</v>
      </c>
      <c r="B327" s="87" t="s">
        <v>202</v>
      </c>
      <c r="C327" s="87" t="s">
        <v>38</v>
      </c>
      <c r="D327" s="87" t="s">
        <v>166</v>
      </c>
      <c r="E327" s="87" t="str">
        <f t="shared" si="7"/>
        <v>MDX051-12_SHOOT</v>
      </c>
      <c r="G327" s="96" t="s">
        <v>158</v>
      </c>
      <c r="H327" s="95" t="s">
        <v>673</v>
      </c>
      <c r="I327" s="87"/>
      <c r="O327" s="87" t="s">
        <v>692</v>
      </c>
      <c r="AD327" s="7">
        <v>448.19892729999998</v>
      </c>
    </row>
    <row r="328" spans="1:30">
      <c r="A328" s="81" t="s">
        <v>672</v>
      </c>
      <c r="B328" s="87" t="s">
        <v>203</v>
      </c>
      <c r="C328" s="87" t="s">
        <v>38</v>
      </c>
      <c r="D328" s="87" t="s">
        <v>166</v>
      </c>
      <c r="E328" s="87" t="str">
        <f t="shared" si="7"/>
        <v>MDX051-13_SHOOT</v>
      </c>
      <c r="G328" s="96" t="s">
        <v>158</v>
      </c>
      <c r="H328" s="95" t="s">
        <v>673</v>
      </c>
      <c r="I328" s="87"/>
      <c r="O328" s="87" t="s">
        <v>692</v>
      </c>
      <c r="AD328" s="7">
        <v>318.8919156</v>
      </c>
    </row>
    <row r="329" spans="1:30">
      <c r="A329" s="81" t="s">
        <v>672</v>
      </c>
      <c r="B329" s="87" t="s">
        <v>204</v>
      </c>
      <c r="C329" s="87" t="s">
        <v>38</v>
      </c>
      <c r="D329" s="87" t="s">
        <v>166</v>
      </c>
      <c r="E329" s="87" t="str">
        <f t="shared" si="7"/>
        <v>MDX051-15_SHOOT</v>
      </c>
      <c r="G329" s="96" t="s">
        <v>158</v>
      </c>
      <c r="H329" s="95" t="s">
        <v>673</v>
      </c>
      <c r="I329" s="87"/>
      <c r="O329" s="87" t="s">
        <v>692</v>
      </c>
      <c r="AD329" s="7">
        <v>299.52912629999997</v>
      </c>
    </row>
    <row r="330" spans="1:30">
      <c r="A330" s="81" t="s">
        <v>672</v>
      </c>
      <c r="B330" s="87" t="s">
        <v>205</v>
      </c>
      <c r="C330" s="87" t="s">
        <v>38</v>
      </c>
      <c r="D330" s="87" t="s">
        <v>166</v>
      </c>
      <c r="E330" s="87" t="str">
        <f t="shared" si="7"/>
        <v>MDX051-16_SHOOT</v>
      </c>
      <c r="G330" s="96" t="s">
        <v>158</v>
      </c>
      <c r="H330" s="95" t="s">
        <v>673</v>
      </c>
      <c r="I330" s="87"/>
      <c r="O330" s="87" t="s">
        <v>692</v>
      </c>
      <c r="AD330" s="7">
        <v>478.97333509999999</v>
      </c>
    </row>
    <row r="331" spans="1:30">
      <c r="A331" s="81" t="s">
        <v>672</v>
      </c>
      <c r="B331" s="87" t="s">
        <v>206</v>
      </c>
      <c r="C331" s="87" t="s">
        <v>38</v>
      </c>
      <c r="D331" s="87" t="s">
        <v>166</v>
      </c>
      <c r="E331" s="87" t="str">
        <f t="shared" si="7"/>
        <v>MDX051-17_SHOOT</v>
      </c>
      <c r="G331" s="96" t="s">
        <v>158</v>
      </c>
      <c r="H331" s="95" t="s">
        <v>673</v>
      </c>
      <c r="I331" s="87"/>
      <c r="O331" s="87" t="s">
        <v>692</v>
      </c>
      <c r="AD331" s="7">
        <v>243.48178859999999</v>
      </c>
    </row>
    <row r="332" spans="1:30">
      <c r="A332" s="81" t="s">
        <v>672</v>
      </c>
      <c r="B332" s="87" t="s">
        <v>207</v>
      </c>
      <c r="C332" s="87" t="s">
        <v>38</v>
      </c>
      <c r="D332" s="87" t="s">
        <v>166</v>
      </c>
      <c r="E332" s="87" t="str">
        <f t="shared" si="7"/>
        <v>MDX051-18_SHOOT</v>
      </c>
      <c r="G332" s="96" t="s">
        <v>158</v>
      </c>
      <c r="H332" s="95" t="s">
        <v>673</v>
      </c>
      <c r="I332" s="87"/>
      <c r="O332" s="87" t="s">
        <v>692</v>
      </c>
      <c r="AD332" s="7">
        <v>638.07625610000002</v>
      </c>
    </row>
    <row r="333" spans="1:30">
      <c r="A333" s="81" t="s">
        <v>672</v>
      </c>
      <c r="B333" s="87" t="s">
        <v>208</v>
      </c>
      <c r="C333" s="87" t="s">
        <v>38</v>
      </c>
      <c r="D333" s="87" t="s">
        <v>166</v>
      </c>
      <c r="E333" s="87" t="str">
        <f t="shared" si="7"/>
        <v>MDX051-19_SHOOT</v>
      </c>
      <c r="G333" s="96" t="s">
        <v>158</v>
      </c>
      <c r="H333" s="95" t="s">
        <v>673</v>
      </c>
      <c r="I333" s="87"/>
      <c r="O333" s="87" t="s">
        <v>692</v>
      </c>
      <c r="AD333" s="7">
        <v>482.9382205</v>
      </c>
    </row>
    <row r="334" spans="1:30">
      <c r="A334" s="81" t="s">
        <v>672</v>
      </c>
      <c r="B334" s="87" t="s">
        <v>209</v>
      </c>
      <c r="C334" s="87" t="s">
        <v>38</v>
      </c>
      <c r="D334" s="87" t="s">
        <v>166</v>
      </c>
      <c r="E334" s="87" t="str">
        <f t="shared" si="7"/>
        <v>MDX051-2_SHOOT</v>
      </c>
      <c r="G334" s="96" t="s">
        <v>158</v>
      </c>
      <c r="H334" s="95" t="s">
        <v>673</v>
      </c>
      <c r="I334" s="87"/>
      <c r="O334" s="87" t="s">
        <v>692</v>
      </c>
      <c r="AD334" s="7">
        <v>367.7467686</v>
      </c>
    </row>
    <row r="335" spans="1:30">
      <c r="A335" s="81" t="s">
        <v>672</v>
      </c>
      <c r="B335" s="87" t="s">
        <v>210</v>
      </c>
      <c r="C335" s="87" t="s">
        <v>38</v>
      </c>
      <c r="D335" s="87" t="s">
        <v>166</v>
      </c>
      <c r="E335" s="87" t="str">
        <f t="shared" si="7"/>
        <v>MDX051-20_SHOOT</v>
      </c>
      <c r="G335" s="96" t="s">
        <v>158</v>
      </c>
      <c r="H335" s="95" t="s">
        <v>673</v>
      </c>
      <c r="I335" s="87"/>
      <c r="O335" s="87" t="s">
        <v>692</v>
      </c>
      <c r="AD335" s="7">
        <v>550.16782209999997</v>
      </c>
    </row>
    <row r="336" spans="1:30">
      <c r="A336" s="81" t="s">
        <v>672</v>
      </c>
      <c r="B336" s="87" t="s">
        <v>211</v>
      </c>
      <c r="C336" s="87" t="s">
        <v>38</v>
      </c>
      <c r="D336" s="87" t="s">
        <v>166</v>
      </c>
      <c r="E336" s="87" t="str">
        <f t="shared" si="7"/>
        <v>MDX051-21_SHOOT</v>
      </c>
      <c r="G336" s="96" t="s">
        <v>158</v>
      </c>
      <c r="H336" s="95" t="s">
        <v>673</v>
      </c>
      <c r="I336" s="87"/>
      <c r="O336" s="87" t="s">
        <v>692</v>
      </c>
      <c r="AD336" s="7">
        <v>387.80239119999999</v>
      </c>
    </row>
    <row r="337" spans="1:30">
      <c r="A337" s="81" t="s">
        <v>672</v>
      </c>
      <c r="B337" s="87" t="s">
        <v>212</v>
      </c>
      <c r="C337" s="87" t="s">
        <v>38</v>
      </c>
      <c r="D337" s="87" t="s">
        <v>166</v>
      </c>
      <c r="E337" s="87" t="str">
        <f t="shared" si="7"/>
        <v>MDX051-22_SHOOT</v>
      </c>
      <c r="G337" s="96" t="s">
        <v>158</v>
      </c>
      <c r="H337" s="95" t="s">
        <v>673</v>
      </c>
      <c r="I337" s="87"/>
      <c r="O337" s="87" t="s">
        <v>692</v>
      </c>
      <c r="AD337" s="7">
        <v>374.08185900000001</v>
      </c>
    </row>
    <row r="338" spans="1:30">
      <c r="A338" s="81" t="s">
        <v>672</v>
      </c>
      <c r="B338" s="87" t="s">
        <v>213</v>
      </c>
      <c r="C338" s="87" t="s">
        <v>38</v>
      </c>
      <c r="D338" s="87" t="s">
        <v>166</v>
      </c>
      <c r="E338" s="87" t="str">
        <f t="shared" si="7"/>
        <v>MDX051-23_SHOOT</v>
      </c>
      <c r="G338" s="96" t="s">
        <v>158</v>
      </c>
      <c r="H338" s="95" t="s">
        <v>673</v>
      </c>
      <c r="I338" s="87"/>
      <c r="O338" s="87" t="s">
        <v>692</v>
      </c>
      <c r="AD338" s="7">
        <v>224.46331090000001</v>
      </c>
    </row>
    <row r="339" spans="1:30">
      <c r="A339" s="81" t="s">
        <v>672</v>
      </c>
      <c r="B339" s="87" t="s">
        <v>214</v>
      </c>
      <c r="C339" s="87" t="s">
        <v>38</v>
      </c>
      <c r="D339" s="87" t="s">
        <v>166</v>
      </c>
      <c r="E339" s="87" t="str">
        <f t="shared" si="7"/>
        <v>MDX051-24_SHOOT</v>
      </c>
      <c r="G339" s="96" t="s">
        <v>158</v>
      </c>
      <c r="H339" s="95" t="s">
        <v>673</v>
      </c>
      <c r="I339" s="87"/>
      <c r="O339" s="87" t="s">
        <v>692</v>
      </c>
      <c r="AD339" s="7">
        <v>324.8139319</v>
      </c>
    </row>
    <row r="340" spans="1:30">
      <c r="A340" s="81" t="s">
        <v>672</v>
      </c>
      <c r="B340" s="87" t="s">
        <v>215</v>
      </c>
      <c r="C340" s="87" t="s">
        <v>38</v>
      </c>
      <c r="D340" s="87" t="s">
        <v>166</v>
      </c>
      <c r="E340" s="87" t="str">
        <f t="shared" si="7"/>
        <v>MDX051-25_SHOOT</v>
      </c>
      <c r="G340" s="96" t="s">
        <v>158</v>
      </c>
      <c r="H340" s="95" t="s">
        <v>673</v>
      </c>
      <c r="I340" s="87"/>
      <c r="O340" s="87" t="s">
        <v>692</v>
      </c>
      <c r="AD340" s="7">
        <v>311.91547459999998</v>
      </c>
    </row>
    <row r="341" spans="1:30">
      <c r="A341" s="81" t="s">
        <v>672</v>
      </c>
      <c r="B341" s="87" t="s">
        <v>216</v>
      </c>
      <c r="C341" s="87" t="s">
        <v>38</v>
      </c>
      <c r="D341" s="87" t="s">
        <v>166</v>
      </c>
      <c r="E341" s="87" t="str">
        <f t="shared" si="7"/>
        <v>MDX051-26_SHOOT</v>
      </c>
      <c r="G341" s="96" t="s">
        <v>158</v>
      </c>
      <c r="H341" s="95" t="s">
        <v>673</v>
      </c>
      <c r="I341" s="87"/>
      <c r="O341" s="87" t="s">
        <v>692</v>
      </c>
      <c r="AD341" s="7">
        <v>405.9070681</v>
      </c>
    </row>
    <row r="342" spans="1:30">
      <c r="A342" s="81" t="s">
        <v>672</v>
      </c>
      <c r="B342" s="87" t="s">
        <v>217</v>
      </c>
      <c r="C342" s="87" t="s">
        <v>38</v>
      </c>
      <c r="D342" s="87" t="s">
        <v>166</v>
      </c>
      <c r="E342" s="87" t="str">
        <f t="shared" si="7"/>
        <v>MDX051-27_SHOOT</v>
      </c>
      <c r="G342" s="96" t="s">
        <v>158</v>
      </c>
      <c r="H342" s="95" t="s">
        <v>673</v>
      </c>
      <c r="I342" s="87"/>
      <c r="O342" s="87" t="s">
        <v>692</v>
      </c>
      <c r="AD342" s="7">
        <v>599.62243920000003</v>
      </c>
    </row>
    <row r="343" spans="1:30">
      <c r="A343" s="81" t="s">
        <v>672</v>
      </c>
      <c r="B343" s="87" t="s">
        <v>218</v>
      </c>
      <c r="C343" s="87" t="s">
        <v>38</v>
      </c>
      <c r="D343" s="87" t="s">
        <v>166</v>
      </c>
      <c r="E343" s="87" t="str">
        <f t="shared" si="7"/>
        <v>MDX051-28_SHOOT</v>
      </c>
      <c r="G343" s="96" t="s">
        <v>158</v>
      </c>
      <c r="H343" s="95" t="s">
        <v>673</v>
      </c>
      <c r="I343" s="87"/>
      <c r="O343" s="87" t="s">
        <v>692</v>
      </c>
      <c r="AD343" s="7">
        <v>335.82337810000001</v>
      </c>
    </row>
    <row r="344" spans="1:30">
      <c r="A344" s="81" t="s">
        <v>672</v>
      </c>
      <c r="B344" s="87" t="s">
        <v>219</v>
      </c>
      <c r="C344" s="87" t="s">
        <v>38</v>
      </c>
      <c r="D344" s="87" t="s">
        <v>166</v>
      </c>
      <c r="E344" s="87" t="str">
        <f t="shared" si="7"/>
        <v>MDX051-29_SHOOT</v>
      </c>
      <c r="G344" s="96" t="s">
        <v>158</v>
      </c>
      <c r="H344" s="95" t="s">
        <v>673</v>
      </c>
      <c r="I344" s="87"/>
      <c r="O344" s="87" t="s">
        <v>692</v>
      </c>
      <c r="AD344" s="7">
        <v>430.32816389999999</v>
      </c>
    </row>
    <row r="345" spans="1:30">
      <c r="A345" s="81" t="s">
        <v>672</v>
      </c>
      <c r="B345" s="87" t="s">
        <v>220</v>
      </c>
      <c r="C345" s="87" t="s">
        <v>38</v>
      </c>
      <c r="D345" s="87" t="s">
        <v>166</v>
      </c>
      <c r="E345" s="87" t="str">
        <f t="shared" si="7"/>
        <v>MDX051-3_SHOOT</v>
      </c>
      <c r="G345" s="96" t="s">
        <v>158</v>
      </c>
      <c r="H345" s="95" t="s">
        <v>673</v>
      </c>
      <c r="I345" s="87"/>
      <c r="O345" s="87" t="s">
        <v>692</v>
      </c>
      <c r="AD345" s="7">
        <v>414.52458639999998</v>
      </c>
    </row>
    <row r="346" spans="1:30">
      <c r="A346" s="81" t="s">
        <v>672</v>
      </c>
      <c r="B346" s="87" t="s">
        <v>221</v>
      </c>
      <c r="C346" s="87" t="s">
        <v>38</v>
      </c>
      <c r="D346" s="87" t="s">
        <v>166</v>
      </c>
      <c r="E346" s="87" t="str">
        <f t="shared" si="7"/>
        <v>MDX051-30_SHOOT</v>
      </c>
      <c r="G346" s="96" t="s">
        <v>158</v>
      </c>
      <c r="H346" s="95" t="s">
        <v>673</v>
      </c>
      <c r="I346" s="87"/>
      <c r="O346" s="87" t="s">
        <v>692</v>
      </c>
      <c r="AD346" s="7">
        <v>494.6089963</v>
      </c>
    </row>
    <row r="347" spans="1:30">
      <c r="A347" s="81" t="s">
        <v>672</v>
      </c>
      <c r="B347" s="87" t="s">
        <v>222</v>
      </c>
      <c r="C347" s="87" t="s">
        <v>38</v>
      </c>
      <c r="D347" s="87" t="s">
        <v>166</v>
      </c>
      <c r="E347" s="87" t="str">
        <f t="shared" si="7"/>
        <v>MDX051-31_SHOOT</v>
      </c>
      <c r="G347" s="96" t="s">
        <v>158</v>
      </c>
      <c r="H347" s="95" t="s">
        <v>673</v>
      </c>
      <c r="I347" s="87"/>
      <c r="O347" s="87" t="s">
        <v>692</v>
      </c>
      <c r="AD347" s="7">
        <v>322.89900749999998</v>
      </c>
    </row>
    <row r="348" spans="1:30">
      <c r="A348" s="81" t="s">
        <v>672</v>
      </c>
      <c r="B348" s="87" t="s">
        <v>223</v>
      </c>
      <c r="C348" s="87" t="s">
        <v>38</v>
      </c>
      <c r="D348" s="87" t="s">
        <v>166</v>
      </c>
      <c r="E348" s="87" t="str">
        <f t="shared" si="7"/>
        <v>MDX051-32_SHOOT</v>
      </c>
      <c r="G348" s="96" t="s">
        <v>158</v>
      </c>
      <c r="H348" s="95" t="s">
        <v>673</v>
      </c>
      <c r="I348" s="87"/>
      <c r="O348" s="87" t="s">
        <v>692</v>
      </c>
      <c r="AD348" s="7">
        <v>614.01270999999997</v>
      </c>
    </row>
    <row r="349" spans="1:30">
      <c r="A349" s="81" t="s">
        <v>672</v>
      </c>
      <c r="B349" s="87" t="s">
        <v>224</v>
      </c>
      <c r="C349" s="87" t="s">
        <v>38</v>
      </c>
      <c r="D349" s="87" t="s">
        <v>166</v>
      </c>
      <c r="E349" s="87" t="str">
        <f t="shared" si="7"/>
        <v>MDX051-33_SHOOT</v>
      </c>
      <c r="G349" s="96" t="s">
        <v>158</v>
      </c>
      <c r="H349" s="95" t="s">
        <v>673</v>
      </c>
      <c r="I349" s="87"/>
      <c r="O349" s="87" t="s">
        <v>692</v>
      </c>
      <c r="AD349" s="7">
        <v>442.60378020000002</v>
      </c>
    </row>
    <row r="350" spans="1:30">
      <c r="A350" s="81" t="s">
        <v>672</v>
      </c>
      <c r="B350" s="87" t="s">
        <v>225</v>
      </c>
      <c r="C350" s="87" t="s">
        <v>38</v>
      </c>
      <c r="D350" s="87" t="s">
        <v>166</v>
      </c>
      <c r="E350" s="87" t="str">
        <f t="shared" si="7"/>
        <v>MDX051-34_SHOOT</v>
      </c>
      <c r="G350" s="96" t="s">
        <v>158</v>
      </c>
      <c r="H350" s="95" t="s">
        <v>673</v>
      </c>
      <c r="I350" s="87"/>
      <c r="O350" s="87" t="s">
        <v>692</v>
      </c>
      <c r="AD350" s="7">
        <v>292.57569849999999</v>
      </c>
    </row>
    <row r="351" spans="1:30">
      <c r="A351" s="81" t="s">
        <v>672</v>
      </c>
      <c r="B351" s="87" t="s">
        <v>226</v>
      </c>
      <c r="C351" s="87" t="s">
        <v>38</v>
      </c>
      <c r="D351" s="87" t="s">
        <v>166</v>
      </c>
      <c r="E351" s="87" t="str">
        <f t="shared" si="7"/>
        <v>MDX051-35_SHOOT</v>
      </c>
      <c r="G351" s="96" t="s">
        <v>158</v>
      </c>
      <c r="H351" s="95" t="s">
        <v>673</v>
      </c>
      <c r="I351" s="87"/>
      <c r="O351" s="87" t="s">
        <v>692</v>
      </c>
      <c r="AD351" s="7">
        <v>309.1413842</v>
      </c>
    </row>
    <row r="352" spans="1:30">
      <c r="A352" s="81" t="s">
        <v>672</v>
      </c>
      <c r="B352" s="87" t="s">
        <v>227</v>
      </c>
      <c r="C352" s="87" t="s">
        <v>38</v>
      </c>
      <c r="D352" s="87" t="s">
        <v>166</v>
      </c>
      <c r="E352" s="87" t="str">
        <f t="shared" si="7"/>
        <v>MDX051-36_SHOOT</v>
      </c>
      <c r="G352" s="96" t="s">
        <v>158</v>
      </c>
      <c r="H352" s="95" t="s">
        <v>673</v>
      </c>
      <c r="I352" s="87"/>
      <c r="O352" s="87" t="s">
        <v>692</v>
      </c>
      <c r="AD352" s="7">
        <v>583.45506009999997</v>
      </c>
    </row>
    <row r="353" spans="1:30">
      <c r="A353" s="81" t="s">
        <v>672</v>
      </c>
      <c r="B353" s="87" t="s">
        <v>228</v>
      </c>
      <c r="C353" s="87" t="s">
        <v>38</v>
      </c>
      <c r="D353" s="87" t="s">
        <v>166</v>
      </c>
      <c r="E353" s="87" t="str">
        <f t="shared" si="7"/>
        <v>MDX051-37_SHOOT</v>
      </c>
      <c r="G353" s="96" t="s">
        <v>158</v>
      </c>
      <c r="H353" s="95" t="s">
        <v>673</v>
      </c>
      <c r="I353" s="87"/>
      <c r="O353" s="87" t="s">
        <v>692</v>
      </c>
      <c r="AD353" s="7">
        <v>509.05475810000002</v>
      </c>
    </row>
    <row r="354" spans="1:30">
      <c r="A354" s="81" t="s">
        <v>672</v>
      </c>
      <c r="B354" s="87" t="s">
        <v>229</v>
      </c>
      <c r="C354" s="87" t="s">
        <v>38</v>
      </c>
      <c r="D354" s="87" t="s">
        <v>166</v>
      </c>
      <c r="E354" s="87" t="str">
        <f t="shared" si="7"/>
        <v>MDX051-38_SHOOT</v>
      </c>
      <c r="G354" s="96" t="s">
        <v>158</v>
      </c>
      <c r="H354" s="95" t="s">
        <v>673</v>
      </c>
      <c r="I354" s="87"/>
      <c r="O354" s="87" t="s">
        <v>692</v>
      </c>
      <c r="AD354" s="7">
        <v>549.63224520000006</v>
      </c>
    </row>
    <row r="355" spans="1:30">
      <c r="A355" s="81" t="s">
        <v>672</v>
      </c>
      <c r="B355" s="87" t="s">
        <v>230</v>
      </c>
      <c r="C355" s="87" t="s">
        <v>38</v>
      </c>
      <c r="D355" s="87" t="s">
        <v>166</v>
      </c>
      <c r="E355" s="87" t="str">
        <f t="shared" si="7"/>
        <v>MDX051-39_SHOOT</v>
      </c>
      <c r="G355" s="96" t="s">
        <v>158</v>
      </c>
      <c r="H355" s="95" t="s">
        <v>673</v>
      </c>
      <c r="I355" s="87"/>
      <c r="O355" s="87" t="s">
        <v>692</v>
      </c>
      <c r="AD355" s="7">
        <v>554.34896419999995</v>
      </c>
    </row>
    <row r="356" spans="1:30">
      <c r="A356" s="81" t="s">
        <v>672</v>
      </c>
      <c r="B356" s="87" t="s">
        <v>231</v>
      </c>
      <c r="C356" s="87" t="s">
        <v>38</v>
      </c>
      <c r="D356" s="87" t="s">
        <v>166</v>
      </c>
      <c r="E356" s="87" t="str">
        <f t="shared" si="7"/>
        <v>MDX051-4_SHOOT</v>
      </c>
      <c r="G356" s="96" t="s">
        <v>158</v>
      </c>
      <c r="H356" s="95" t="s">
        <v>673</v>
      </c>
      <c r="I356" s="87"/>
      <c r="O356" s="87" t="s">
        <v>692</v>
      </c>
      <c r="AD356" s="7">
        <v>335.34245349999998</v>
      </c>
    </row>
    <row r="357" spans="1:30">
      <c r="A357" s="81" t="s">
        <v>672</v>
      </c>
      <c r="B357" s="87" t="s">
        <v>232</v>
      </c>
      <c r="C357" s="87" t="s">
        <v>38</v>
      </c>
      <c r="D357" s="87" t="s">
        <v>166</v>
      </c>
      <c r="E357" s="87" t="str">
        <f t="shared" si="7"/>
        <v>MDX051-40_SHOOT</v>
      </c>
      <c r="G357" s="96" t="s">
        <v>158</v>
      </c>
      <c r="H357" s="95" t="s">
        <v>673</v>
      </c>
      <c r="I357" s="87"/>
      <c r="O357" s="87" t="s">
        <v>692</v>
      </c>
      <c r="AD357" s="7">
        <v>412.1471325</v>
      </c>
    </row>
    <row r="358" spans="1:30">
      <c r="A358" s="81" t="s">
        <v>672</v>
      </c>
      <c r="B358" s="87" t="s">
        <v>233</v>
      </c>
      <c r="C358" s="87" t="s">
        <v>38</v>
      </c>
      <c r="D358" s="87" t="s">
        <v>166</v>
      </c>
      <c r="E358" s="87" t="str">
        <f t="shared" si="7"/>
        <v>MDX051-41_SHOOT</v>
      </c>
      <c r="G358" s="96" t="s">
        <v>158</v>
      </c>
      <c r="H358" s="95" t="s">
        <v>673</v>
      </c>
      <c r="I358" s="87"/>
      <c r="O358" s="87" t="s">
        <v>692</v>
      </c>
      <c r="AD358" s="7">
        <v>353.58800639999998</v>
      </c>
    </row>
    <row r="359" spans="1:30">
      <c r="A359" s="81" t="s">
        <v>672</v>
      </c>
      <c r="B359" s="87" t="s">
        <v>234</v>
      </c>
      <c r="C359" s="87" t="s">
        <v>38</v>
      </c>
      <c r="D359" s="87" t="s">
        <v>166</v>
      </c>
      <c r="E359" s="87" t="str">
        <f t="shared" si="7"/>
        <v>MDX051-42_SHOOT</v>
      </c>
      <c r="G359" s="96" t="s">
        <v>158</v>
      </c>
      <c r="H359" s="95" t="s">
        <v>673</v>
      </c>
      <c r="I359" s="87"/>
      <c r="O359" s="87" t="s">
        <v>692</v>
      </c>
      <c r="AD359" s="7">
        <v>621.94056720000003</v>
      </c>
    </row>
    <row r="360" spans="1:30">
      <c r="A360" s="81" t="s">
        <v>672</v>
      </c>
      <c r="B360" s="87" t="s">
        <v>235</v>
      </c>
      <c r="C360" s="87" t="s">
        <v>38</v>
      </c>
      <c r="D360" s="87" t="s">
        <v>166</v>
      </c>
      <c r="E360" s="87" t="str">
        <f t="shared" si="7"/>
        <v>MDX051-43_SHOOT</v>
      </c>
      <c r="G360" s="96" t="s">
        <v>158</v>
      </c>
      <c r="H360" s="95" t="s">
        <v>673</v>
      </c>
      <c r="I360" s="87"/>
      <c r="O360" s="87" t="s">
        <v>692</v>
      </c>
      <c r="AD360" s="7">
        <v>277.64597950000001</v>
      </c>
    </row>
    <row r="361" spans="1:30">
      <c r="A361" s="81" t="s">
        <v>672</v>
      </c>
      <c r="B361" s="87" t="s">
        <v>236</v>
      </c>
      <c r="C361" s="87" t="s">
        <v>38</v>
      </c>
      <c r="D361" s="87" t="s">
        <v>166</v>
      </c>
      <c r="E361" s="87" t="str">
        <f t="shared" si="7"/>
        <v>MDX051-44_SHOOT</v>
      </c>
      <c r="G361" s="96" t="s">
        <v>158</v>
      </c>
      <c r="H361" s="95" t="s">
        <v>673</v>
      </c>
      <c r="I361" s="87"/>
      <c r="O361" s="87" t="s">
        <v>692</v>
      </c>
      <c r="AD361" s="7">
        <v>478.768418</v>
      </c>
    </row>
    <row r="362" spans="1:30">
      <c r="A362" s="81" t="s">
        <v>672</v>
      </c>
      <c r="B362" s="87" t="s">
        <v>237</v>
      </c>
      <c r="C362" s="87" t="s">
        <v>38</v>
      </c>
      <c r="D362" s="87" t="s">
        <v>166</v>
      </c>
      <c r="E362" s="87" t="str">
        <f t="shared" si="7"/>
        <v>MDX051-45_SHOOT</v>
      </c>
      <c r="G362" s="96" t="s">
        <v>158</v>
      </c>
      <c r="H362" s="95" t="s">
        <v>673</v>
      </c>
      <c r="I362" s="87"/>
      <c r="O362" s="87" t="s">
        <v>692</v>
      </c>
      <c r="AD362" s="7">
        <v>580.35337949999996</v>
      </c>
    </row>
    <row r="363" spans="1:30">
      <c r="A363" s="81" t="s">
        <v>672</v>
      </c>
      <c r="B363" s="87" t="s">
        <v>238</v>
      </c>
      <c r="C363" s="87" t="s">
        <v>38</v>
      </c>
      <c r="D363" s="87" t="s">
        <v>166</v>
      </c>
      <c r="E363" s="87" t="str">
        <f t="shared" si="7"/>
        <v>MDX051-46_SHOOT</v>
      </c>
      <c r="G363" s="96" t="s">
        <v>158</v>
      </c>
      <c r="H363" s="95" t="s">
        <v>673</v>
      </c>
      <c r="I363" s="87"/>
      <c r="O363" s="87" t="s">
        <v>692</v>
      </c>
      <c r="AD363" s="7">
        <v>291.26855280000001</v>
      </c>
    </row>
    <row r="364" spans="1:30">
      <c r="A364" s="81" t="s">
        <v>672</v>
      </c>
      <c r="B364" s="87" t="s">
        <v>239</v>
      </c>
      <c r="C364" s="87" t="s">
        <v>38</v>
      </c>
      <c r="D364" s="87" t="s">
        <v>166</v>
      </c>
      <c r="E364" s="87" t="str">
        <f t="shared" si="7"/>
        <v>MDX051-47_SHOOT</v>
      </c>
      <c r="G364" s="96" t="s">
        <v>158</v>
      </c>
      <c r="H364" s="95" t="s">
        <v>673</v>
      </c>
      <c r="I364" s="87"/>
      <c r="O364" s="87" t="s">
        <v>692</v>
      </c>
      <c r="AD364" s="7">
        <v>314.5277615</v>
      </c>
    </row>
    <row r="365" spans="1:30">
      <c r="A365" s="81" t="s">
        <v>672</v>
      </c>
      <c r="B365" s="87" t="s">
        <v>240</v>
      </c>
      <c r="C365" s="87" t="s">
        <v>38</v>
      </c>
      <c r="D365" s="87" t="s">
        <v>166</v>
      </c>
      <c r="E365" s="87" t="str">
        <f t="shared" si="7"/>
        <v>MDX051-48_SHOOT</v>
      </c>
      <c r="G365" s="96" t="s">
        <v>158</v>
      </c>
      <c r="H365" s="95" t="s">
        <v>673</v>
      </c>
      <c r="I365" s="87"/>
      <c r="O365" s="87" t="s">
        <v>692</v>
      </c>
      <c r="AD365" s="7">
        <v>433.13524439999998</v>
      </c>
    </row>
    <row r="366" spans="1:30">
      <c r="A366" s="81" t="s">
        <v>672</v>
      </c>
      <c r="B366" s="87" t="s">
        <v>241</v>
      </c>
      <c r="C366" s="87" t="s">
        <v>38</v>
      </c>
      <c r="D366" s="87" t="s">
        <v>166</v>
      </c>
      <c r="E366" s="87" t="str">
        <f t="shared" si="7"/>
        <v>MDX051-49_SHOOT</v>
      </c>
      <c r="G366" s="96" t="s">
        <v>158</v>
      </c>
      <c r="H366" s="95" t="s">
        <v>673</v>
      </c>
      <c r="I366" s="87"/>
      <c r="O366" s="87" t="s">
        <v>692</v>
      </c>
      <c r="AD366" s="7">
        <v>307.57278669999999</v>
      </c>
    </row>
    <row r="367" spans="1:30">
      <c r="A367" s="81" t="s">
        <v>672</v>
      </c>
      <c r="B367" s="87" t="s">
        <v>242</v>
      </c>
      <c r="C367" s="87" t="s">
        <v>38</v>
      </c>
      <c r="D367" s="87" t="s">
        <v>166</v>
      </c>
      <c r="E367" s="87" t="str">
        <f t="shared" si="7"/>
        <v>MDX051-5_SHOOT</v>
      </c>
      <c r="G367" s="96" t="s">
        <v>158</v>
      </c>
      <c r="H367" s="95" t="s">
        <v>673</v>
      </c>
      <c r="I367" s="87"/>
      <c r="O367" s="87" t="s">
        <v>692</v>
      </c>
      <c r="AD367" s="7">
        <v>442.6040246</v>
      </c>
    </row>
    <row r="368" spans="1:30">
      <c r="A368" s="81" t="s">
        <v>672</v>
      </c>
      <c r="B368" s="87" t="s">
        <v>243</v>
      </c>
      <c r="C368" s="87" t="s">
        <v>38</v>
      </c>
      <c r="D368" s="87" t="s">
        <v>166</v>
      </c>
      <c r="E368" s="87" t="str">
        <f t="shared" si="7"/>
        <v>MDX051-50_SHOOT</v>
      </c>
      <c r="G368" s="96" t="s">
        <v>158</v>
      </c>
      <c r="H368" s="95" t="s">
        <v>673</v>
      </c>
      <c r="I368" s="87"/>
      <c r="O368" s="87" t="s">
        <v>692</v>
      </c>
      <c r="AD368" s="7">
        <v>187.10620030000001</v>
      </c>
    </row>
    <row r="369" spans="1:30">
      <c r="A369" s="81" t="s">
        <v>672</v>
      </c>
      <c r="B369" s="87" t="s">
        <v>244</v>
      </c>
      <c r="C369" s="87" t="s">
        <v>38</v>
      </c>
      <c r="D369" s="87" t="s">
        <v>166</v>
      </c>
      <c r="E369" s="87" t="str">
        <f t="shared" si="7"/>
        <v>MDX051-51_SHOOT</v>
      </c>
      <c r="G369" s="96" t="s">
        <v>158</v>
      </c>
      <c r="H369" s="95" t="s">
        <v>673</v>
      </c>
      <c r="I369" s="87"/>
      <c r="O369" s="87" t="s">
        <v>692</v>
      </c>
      <c r="AD369" s="7">
        <v>486.48877179999999</v>
      </c>
    </row>
    <row r="370" spans="1:30">
      <c r="A370" s="81" t="s">
        <v>672</v>
      </c>
      <c r="B370" s="87" t="s">
        <v>245</v>
      </c>
      <c r="C370" s="87" t="s">
        <v>38</v>
      </c>
      <c r="D370" s="87" t="s">
        <v>166</v>
      </c>
      <c r="E370" s="87" t="str">
        <f t="shared" si="7"/>
        <v>MDX051-52_SHOOT</v>
      </c>
      <c r="G370" s="96" t="s">
        <v>158</v>
      </c>
      <c r="H370" s="95" t="s">
        <v>673</v>
      </c>
      <c r="I370" s="87"/>
      <c r="O370" s="87" t="s">
        <v>692</v>
      </c>
      <c r="AD370" s="7">
        <v>526.10382749999997</v>
      </c>
    </row>
    <row r="371" spans="1:30">
      <c r="A371" s="81" t="s">
        <v>672</v>
      </c>
      <c r="B371" s="87" t="s">
        <v>246</v>
      </c>
      <c r="C371" s="87" t="s">
        <v>38</v>
      </c>
      <c r="D371" s="87" t="s">
        <v>166</v>
      </c>
      <c r="E371" s="87" t="str">
        <f t="shared" si="7"/>
        <v>MDX051-53_SHOOT</v>
      </c>
      <c r="G371" s="96" t="s">
        <v>158</v>
      </c>
      <c r="H371" s="95" t="s">
        <v>673</v>
      </c>
      <c r="I371" s="87"/>
      <c r="O371" s="87" t="s">
        <v>692</v>
      </c>
      <c r="AD371" s="7">
        <v>610.29218040000001</v>
      </c>
    </row>
    <row r="372" spans="1:30">
      <c r="A372" s="81" t="s">
        <v>672</v>
      </c>
      <c r="B372" s="87" t="s">
        <v>247</v>
      </c>
      <c r="C372" s="87" t="s">
        <v>38</v>
      </c>
      <c r="D372" s="87" t="s">
        <v>166</v>
      </c>
      <c r="E372" s="87" t="str">
        <f t="shared" si="7"/>
        <v>MDX051-54_SHOOT</v>
      </c>
      <c r="G372" s="96" t="s">
        <v>158</v>
      </c>
      <c r="H372" s="95" t="s">
        <v>673</v>
      </c>
      <c r="I372" s="87"/>
      <c r="O372" s="87" t="s">
        <v>692</v>
      </c>
      <c r="AD372" s="7">
        <v>613.06346640000004</v>
      </c>
    </row>
    <row r="373" spans="1:30">
      <c r="A373" s="81" t="s">
        <v>672</v>
      </c>
      <c r="B373" s="87" t="s">
        <v>248</v>
      </c>
      <c r="C373" s="87" t="s">
        <v>38</v>
      </c>
      <c r="D373" s="87" t="s">
        <v>166</v>
      </c>
      <c r="E373" s="87" t="str">
        <f t="shared" si="7"/>
        <v>MDX051-55_SHOOT</v>
      </c>
      <c r="G373" s="96" t="s">
        <v>158</v>
      </c>
      <c r="H373" s="95" t="s">
        <v>673</v>
      </c>
      <c r="I373" s="87"/>
      <c r="O373" s="87" t="s">
        <v>692</v>
      </c>
      <c r="AD373" s="7">
        <v>247.6680035</v>
      </c>
    </row>
    <row r="374" spans="1:30">
      <c r="A374" s="81" t="s">
        <v>672</v>
      </c>
      <c r="B374" s="87" t="s">
        <v>249</v>
      </c>
      <c r="C374" s="87" t="s">
        <v>38</v>
      </c>
      <c r="D374" s="87" t="s">
        <v>166</v>
      </c>
      <c r="E374" s="87" t="str">
        <f t="shared" si="7"/>
        <v>MDX051-56_SHOOT</v>
      </c>
      <c r="G374" s="96" t="s">
        <v>158</v>
      </c>
      <c r="H374" s="95" t="s">
        <v>673</v>
      </c>
      <c r="I374" s="87"/>
      <c r="O374" s="87" t="s">
        <v>692</v>
      </c>
      <c r="AD374" s="7">
        <v>448.43250119999999</v>
      </c>
    </row>
    <row r="375" spans="1:30">
      <c r="A375" s="81" t="s">
        <v>672</v>
      </c>
      <c r="B375" s="87" t="s">
        <v>250</v>
      </c>
      <c r="C375" s="87" t="s">
        <v>38</v>
      </c>
      <c r="D375" s="87" t="s">
        <v>166</v>
      </c>
      <c r="E375" s="87" t="str">
        <f t="shared" si="7"/>
        <v>MDX051-57_SHOOT</v>
      </c>
      <c r="G375" s="96" t="s">
        <v>158</v>
      </c>
      <c r="H375" s="95" t="s">
        <v>673</v>
      </c>
      <c r="I375" s="87"/>
      <c r="O375" s="87" t="s">
        <v>692</v>
      </c>
      <c r="AD375" s="7">
        <v>472.37531739999997</v>
      </c>
    </row>
    <row r="376" spans="1:30">
      <c r="A376" s="81" t="s">
        <v>672</v>
      </c>
      <c r="B376" s="87" t="s">
        <v>251</v>
      </c>
      <c r="C376" s="87" t="s">
        <v>38</v>
      </c>
      <c r="D376" s="87" t="s">
        <v>166</v>
      </c>
      <c r="E376" s="87" t="str">
        <f t="shared" si="7"/>
        <v>MDX051-58_SHOOT</v>
      </c>
      <c r="G376" s="96" t="s">
        <v>158</v>
      </c>
      <c r="H376" s="95" t="s">
        <v>673</v>
      </c>
      <c r="I376" s="87"/>
      <c r="O376" s="87" t="s">
        <v>692</v>
      </c>
      <c r="AD376" s="7">
        <v>521.19825749999995</v>
      </c>
    </row>
    <row r="377" spans="1:30">
      <c r="A377" s="81" t="s">
        <v>672</v>
      </c>
      <c r="B377" s="87" t="s">
        <v>252</v>
      </c>
      <c r="C377" s="87" t="s">
        <v>38</v>
      </c>
      <c r="D377" s="87" t="s">
        <v>166</v>
      </c>
      <c r="E377" s="87" t="str">
        <f t="shared" si="7"/>
        <v>MDX051-59_SHOOT</v>
      </c>
      <c r="G377" s="96" t="s">
        <v>158</v>
      </c>
      <c r="H377" s="95" t="s">
        <v>673</v>
      </c>
      <c r="I377" s="87"/>
      <c r="O377" s="87" t="s">
        <v>692</v>
      </c>
      <c r="AD377" s="7">
        <v>431.90869709999998</v>
      </c>
    </row>
    <row r="378" spans="1:30">
      <c r="A378" s="81" t="s">
        <v>672</v>
      </c>
      <c r="B378" s="87" t="s">
        <v>253</v>
      </c>
      <c r="C378" s="87" t="s">
        <v>38</v>
      </c>
      <c r="D378" s="87" t="s">
        <v>166</v>
      </c>
      <c r="E378" s="87" t="str">
        <f t="shared" si="7"/>
        <v>MDX051-6_SHOOT</v>
      </c>
      <c r="G378" s="96" t="s">
        <v>158</v>
      </c>
      <c r="H378" s="95" t="s">
        <v>673</v>
      </c>
      <c r="I378" s="87"/>
      <c r="O378" s="87" t="s">
        <v>692</v>
      </c>
      <c r="AD378" s="7">
        <v>296.0004611</v>
      </c>
    </row>
    <row r="379" spans="1:30">
      <c r="A379" s="81" t="s">
        <v>672</v>
      </c>
      <c r="B379" s="87" t="s">
        <v>254</v>
      </c>
      <c r="C379" s="87" t="s">
        <v>38</v>
      </c>
      <c r="D379" s="87" t="s">
        <v>166</v>
      </c>
      <c r="E379" s="87" t="str">
        <f t="shared" si="7"/>
        <v>MDX051-61_SHOOT</v>
      </c>
      <c r="G379" s="96" t="s">
        <v>158</v>
      </c>
      <c r="H379" s="95" t="s">
        <v>673</v>
      </c>
      <c r="I379" s="87"/>
      <c r="O379" s="87" t="s">
        <v>692</v>
      </c>
      <c r="AD379" s="7">
        <v>344.56220980000001</v>
      </c>
    </row>
    <row r="380" spans="1:30">
      <c r="A380" s="81" t="s">
        <v>672</v>
      </c>
      <c r="B380" s="87" t="s">
        <v>255</v>
      </c>
      <c r="C380" s="87" t="s">
        <v>38</v>
      </c>
      <c r="D380" s="87" t="s">
        <v>166</v>
      </c>
      <c r="E380" s="87" t="str">
        <f t="shared" si="7"/>
        <v>MDX051-62_SHOOT</v>
      </c>
      <c r="G380" s="96" t="s">
        <v>158</v>
      </c>
      <c r="H380" s="95" t="s">
        <v>673</v>
      </c>
      <c r="I380" s="87"/>
      <c r="O380" s="87" t="s">
        <v>692</v>
      </c>
      <c r="AD380" s="7">
        <v>522.33111220000001</v>
      </c>
    </row>
    <row r="381" spans="1:30">
      <c r="A381" s="81" t="s">
        <v>672</v>
      </c>
      <c r="B381" s="87" t="s">
        <v>256</v>
      </c>
      <c r="C381" s="87" t="s">
        <v>38</v>
      </c>
      <c r="D381" s="87" t="s">
        <v>166</v>
      </c>
      <c r="E381" s="87" t="str">
        <f t="shared" si="7"/>
        <v>MDX051-63_SHOOT</v>
      </c>
      <c r="G381" s="96" t="s">
        <v>158</v>
      </c>
      <c r="H381" s="95" t="s">
        <v>673</v>
      </c>
      <c r="I381" s="87"/>
      <c r="O381" s="87" t="s">
        <v>692</v>
      </c>
      <c r="AD381" s="7">
        <v>302.78000229999998</v>
      </c>
    </row>
    <row r="382" spans="1:30">
      <c r="A382" s="81" t="s">
        <v>672</v>
      </c>
      <c r="B382" s="87" t="s">
        <v>257</v>
      </c>
      <c r="C382" s="87" t="s">
        <v>38</v>
      </c>
      <c r="D382" s="87" t="s">
        <v>166</v>
      </c>
      <c r="E382" s="87" t="str">
        <f t="shared" si="7"/>
        <v>MDX051-64_SHOOT</v>
      </c>
      <c r="G382" s="96" t="s">
        <v>158</v>
      </c>
      <c r="H382" s="95" t="s">
        <v>673</v>
      </c>
      <c r="I382" s="87"/>
      <c r="O382" s="87" t="s">
        <v>692</v>
      </c>
      <c r="AD382" s="7">
        <v>394.87093279999999</v>
      </c>
    </row>
    <row r="383" spans="1:30">
      <c r="A383" s="81" t="s">
        <v>672</v>
      </c>
      <c r="B383" s="87" t="s">
        <v>258</v>
      </c>
      <c r="C383" s="87" t="s">
        <v>38</v>
      </c>
      <c r="D383" s="87" t="s">
        <v>166</v>
      </c>
      <c r="E383" s="87" t="str">
        <f t="shared" si="7"/>
        <v>MDX051-65_SHOOT</v>
      </c>
      <c r="G383" s="96" t="s">
        <v>158</v>
      </c>
      <c r="H383" s="95" t="s">
        <v>673</v>
      </c>
      <c r="I383" s="87"/>
      <c r="O383" s="87" t="s">
        <v>692</v>
      </c>
      <c r="AD383" s="7">
        <v>347.20617440000001</v>
      </c>
    </row>
    <row r="384" spans="1:30">
      <c r="A384" s="81" t="s">
        <v>672</v>
      </c>
      <c r="B384" s="87" t="s">
        <v>259</v>
      </c>
      <c r="C384" s="87" t="s">
        <v>38</v>
      </c>
      <c r="D384" s="87" t="s">
        <v>166</v>
      </c>
      <c r="E384" s="87" t="str">
        <f t="shared" si="7"/>
        <v>MDX051-66_SHOOT</v>
      </c>
      <c r="G384" s="96" t="s">
        <v>158</v>
      </c>
      <c r="H384" s="95" t="s">
        <v>673</v>
      </c>
      <c r="I384" s="87"/>
      <c r="O384" s="87" t="s">
        <v>692</v>
      </c>
      <c r="AD384" s="7">
        <v>506.34927579999999</v>
      </c>
    </row>
    <row r="385" spans="1:30">
      <c r="A385" s="81" t="s">
        <v>672</v>
      </c>
      <c r="B385" s="87" t="s">
        <v>260</v>
      </c>
      <c r="C385" s="87" t="s">
        <v>38</v>
      </c>
      <c r="D385" s="87" t="s">
        <v>166</v>
      </c>
      <c r="E385" s="87" t="str">
        <f t="shared" si="7"/>
        <v>MDX051-69_SHOOT</v>
      </c>
      <c r="G385" s="96" t="s">
        <v>158</v>
      </c>
      <c r="H385" s="95" t="s">
        <v>673</v>
      </c>
      <c r="I385" s="87"/>
      <c r="O385" s="87" t="s">
        <v>692</v>
      </c>
      <c r="AD385" s="7">
        <v>507.31916560000002</v>
      </c>
    </row>
    <row r="386" spans="1:30">
      <c r="A386" s="81" t="s">
        <v>672</v>
      </c>
      <c r="B386" s="87" t="s">
        <v>261</v>
      </c>
      <c r="C386" s="87" t="s">
        <v>38</v>
      </c>
      <c r="D386" s="87" t="s">
        <v>166</v>
      </c>
      <c r="E386" s="87" t="str">
        <f t="shared" si="7"/>
        <v>MDX051-7_SHOOT</v>
      </c>
      <c r="G386" s="96" t="s">
        <v>158</v>
      </c>
      <c r="H386" s="95" t="s">
        <v>673</v>
      </c>
      <c r="I386" s="87"/>
      <c r="O386" s="87" t="s">
        <v>692</v>
      </c>
      <c r="AD386" s="7">
        <v>338.22149639999998</v>
      </c>
    </row>
    <row r="387" spans="1:30">
      <c r="A387" s="81" t="s">
        <v>672</v>
      </c>
      <c r="B387" s="87" t="s">
        <v>262</v>
      </c>
      <c r="C387" s="87" t="s">
        <v>38</v>
      </c>
      <c r="D387" s="87" t="s">
        <v>166</v>
      </c>
      <c r="E387" s="87" t="str">
        <f t="shared" si="7"/>
        <v>MDX051-70_SHOOT</v>
      </c>
      <c r="G387" s="96" t="s">
        <v>158</v>
      </c>
      <c r="H387" s="95" t="s">
        <v>673</v>
      </c>
      <c r="I387" s="87"/>
      <c r="O387" s="87" t="s">
        <v>692</v>
      </c>
      <c r="AD387" s="7">
        <v>259.66713019999997</v>
      </c>
    </row>
    <row r="388" spans="1:30">
      <c r="A388" s="81" t="s">
        <v>672</v>
      </c>
      <c r="B388" s="87" t="s">
        <v>263</v>
      </c>
      <c r="C388" s="87" t="s">
        <v>38</v>
      </c>
      <c r="D388" s="87" t="s">
        <v>166</v>
      </c>
      <c r="E388" s="87" t="str">
        <f t="shared" si="7"/>
        <v>MDX051-8_SHOOT</v>
      </c>
      <c r="G388" s="96" t="s">
        <v>158</v>
      </c>
      <c r="H388" s="95" t="s">
        <v>673</v>
      </c>
      <c r="I388" s="87"/>
      <c r="O388" s="87" t="s">
        <v>692</v>
      </c>
      <c r="AD388" s="7">
        <v>323.20786290000001</v>
      </c>
    </row>
    <row r="389" spans="1:30">
      <c r="A389" s="81" t="s">
        <v>672</v>
      </c>
      <c r="B389" s="87" t="s">
        <v>264</v>
      </c>
      <c r="C389" s="87" t="s">
        <v>38</v>
      </c>
      <c r="D389" s="87" t="s">
        <v>166</v>
      </c>
      <c r="E389" s="87" t="str">
        <f t="shared" ref="E389:E452" si="8">CONCATENATE(B389,"_SHOOT")</f>
        <v>MDX051-9_SHOOT</v>
      </c>
      <c r="G389" s="96" t="s">
        <v>158</v>
      </c>
      <c r="H389" s="95" t="s">
        <v>673</v>
      </c>
      <c r="I389" s="87"/>
      <c r="O389" s="87" t="s">
        <v>692</v>
      </c>
      <c r="AD389" s="7">
        <v>248.13505520000001</v>
      </c>
    </row>
    <row r="390" spans="1:30">
      <c r="A390" s="81" t="s">
        <v>672</v>
      </c>
      <c r="B390" s="87" t="s">
        <v>265</v>
      </c>
      <c r="C390" s="87" t="s">
        <v>38</v>
      </c>
      <c r="D390" s="87" t="s">
        <v>166</v>
      </c>
      <c r="E390" s="87" t="str">
        <f t="shared" si="8"/>
        <v>MDX054-1_SHOOT</v>
      </c>
      <c r="G390" s="96" t="s">
        <v>158</v>
      </c>
      <c r="H390" s="95" t="s">
        <v>673</v>
      </c>
      <c r="I390" s="87"/>
      <c r="O390" s="87" t="s">
        <v>692</v>
      </c>
      <c r="AD390" s="7">
        <v>437.0723509</v>
      </c>
    </row>
    <row r="391" spans="1:30">
      <c r="A391" s="81" t="s">
        <v>672</v>
      </c>
      <c r="B391" s="87" t="s">
        <v>266</v>
      </c>
      <c r="C391" s="87" t="s">
        <v>38</v>
      </c>
      <c r="D391" s="87" t="s">
        <v>166</v>
      </c>
      <c r="E391" s="87" t="str">
        <f t="shared" si="8"/>
        <v>MDX054-10_SHOOT</v>
      </c>
      <c r="G391" s="96" t="s">
        <v>158</v>
      </c>
      <c r="H391" s="95" t="s">
        <v>673</v>
      </c>
      <c r="I391" s="87"/>
      <c r="O391" s="87" t="s">
        <v>692</v>
      </c>
      <c r="AD391" s="7">
        <v>250.17451890000001</v>
      </c>
    </row>
    <row r="392" spans="1:30">
      <c r="A392" s="81" t="s">
        <v>672</v>
      </c>
      <c r="B392" s="87" t="s">
        <v>267</v>
      </c>
      <c r="C392" s="87" t="s">
        <v>38</v>
      </c>
      <c r="D392" s="87" t="s">
        <v>166</v>
      </c>
      <c r="E392" s="87" t="str">
        <f t="shared" si="8"/>
        <v>MDX054-11_SHOOT</v>
      </c>
      <c r="G392" s="96" t="s">
        <v>158</v>
      </c>
      <c r="H392" s="95" t="s">
        <v>673</v>
      </c>
      <c r="I392" s="87"/>
      <c r="O392" s="87" t="s">
        <v>692</v>
      </c>
      <c r="AD392" s="7">
        <v>259.28458599999999</v>
      </c>
    </row>
    <row r="393" spans="1:30">
      <c r="A393" s="81" t="s">
        <v>672</v>
      </c>
      <c r="B393" s="87" t="s">
        <v>268</v>
      </c>
      <c r="C393" s="87" t="s">
        <v>38</v>
      </c>
      <c r="D393" s="87" t="s">
        <v>166</v>
      </c>
      <c r="E393" s="87" t="str">
        <f t="shared" si="8"/>
        <v>MDX054-12_SHOOT</v>
      </c>
      <c r="G393" s="96" t="s">
        <v>158</v>
      </c>
      <c r="H393" s="95" t="s">
        <v>673</v>
      </c>
      <c r="I393" s="87"/>
      <c r="O393" s="87" t="s">
        <v>692</v>
      </c>
      <c r="AD393" s="7">
        <v>308.8035668</v>
      </c>
    </row>
    <row r="394" spans="1:30">
      <c r="A394" s="81" t="s">
        <v>672</v>
      </c>
      <c r="B394" s="87" t="s">
        <v>269</v>
      </c>
      <c r="C394" s="87" t="s">
        <v>38</v>
      </c>
      <c r="D394" s="87" t="s">
        <v>166</v>
      </c>
      <c r="E394" s="87" t="str">
        <f t="shared" si="8"/>
        <v>MDX054-13_SHOOT</v>
      </c>
      <c r="G394" s="96" t="s">
        <v>158</v>
      </c>
      <c r="H394" s="95" t="s">
        <v>673</v>
      </c>
      <c r="I394" s="87"/>
      <c r="O394" s="87" t="s">
        <v>692</v>
      </c>
      <c r="AD394" s="7">
        <v>532.18054180000001</v>
      </c>
    </row>
    <row r="395" spans="1:30">
      <c r="A395" s="81" t="s">
        <v>672</v>
      </c>
      <c r="B395" s="87" t="s">
        <v>270</v>
      </c>
      <c r="C395" s="87" t="s">
        <v>38</v>
      </c>
      <c r="D395" s="87" t="s">
        <v>166</v>
      </c>
      <c r="E395" s="87" t="str">
        <f t="shared" si="8"/>
        <v>MDX054-14_SHOOT</v>
      </c>
      <c r="G395" s="96" t="s">
        <v>158</v>
      </c>
      <c r="H395" s="95" t="s">
        <v>673</v>
      </c>
      <c r="I395" s="87"/>
      <c r="O395" s="87" t="s">
        <v>692</v>
      </c>
      <c r="AD395" s="7">
        <v>155.06252649999999</v>
      </c>
    </row>
    <row r="396" spans="1:30">
      <c r="A396" s="81" t="s">
        <v>672</v>
      </c>
      <c r="B396" s="87" t="s">
        <v>271</v>
      </c>
      <c r="C396" s="87" t="s">
        <v>38</v>
      </c>
      <c r="D396" s="87" t="s">
        <v>166</v>
      </c>
      <c r="E396" s="87" t="str">
        <f t="shared" si="8"/>
        <v>MDX054-16_SHOOT</v>
      </c>
      <c r="G396" s="96" t="s">
        <v>158</v>
      </c>
      <c r="H396" s="95" t="s">
        <v>673</v>
      </c>
      <c r="I396" s="87"/>
      <c r="O396" s="87" t="s">
        <v>692</v>
      </c>
      <c r="AD396" s="7">
        <v>414.79718229999997</v>
      </c>
    </row>
    <row r="397" spans="1:30">
      <c r="A397" s="81" t="s">
        <v>672</v>
      </c>
      <c r="B397" s="87" t="s">
        <v>272</v>
      </c>
      <c r="C397" s="87" t="s">
        <v>38</v>
      </c>
      <c r="D397" s="87" t="s">
        <v>166</v>
      </c>
      <c r="E397" s="87" t="str">
        <f t="shared" si="8"/>
        <v>MDX054-17_SHOOT</v>
      </c>
      <c r="G397" s="96" t="s">
        <v>158</v>
      </c>
      <c r="H397" s="95" t="s">
        <v>673</v>
      </c>
      <c r="I397" s="87"/>
      <c r="O397" s="87" t="s">
        <v>692</v>
      </c>
      <c r="AD397" s="7">
        <v>210.06395180000001</v>
      </c>
    </row>
    <row r="398" spans="1:30">
      <c r="A398" s="81" t="s">
        <v>672</v>
      </c>
      <c r="B398" s="87" t="s">
        <v>273</v>
      </c>
      <c r="C398" s="87" t="s">
        <v>38</v>
      </c>
      <c r="D398" s="87" t="s">
        <v>166</v>
      </c>
      <c r="E398" s="87" t="str">
        <f t="shared" si="8"/>
        <v>MDX054-18_SHOOT</v>
      </c>
      <c r="G398" s="96" t="s">
        <v>158</v>
      </c>
      <c r="H398" s="95" t="s">
        <v>673</v>
      </c>
      <c r="I398" s="87"/>
      <c r="O398" s="87" t="s">
        <v>692</v>
      </c>
      <c r="AD398" s="7">
        <v>259.16618340000002</v>
      </c>
    </row>
    <row r="399" spans="1:30">
      <c r="A399" s="81" t="s">
        <v>672</v>
      </c>
      <c r="B399" s="87" t="s">
        <v>274</v>
      </c>
      <c r="C399" s="87" t="s">
        <v>38</v>
      </c>
      <c r="D399" s="87" t="s">
        <v>166</v>
      </c>
      <c r="E399" s="87" t="str">
        <f t="shared" si="8"/>
        <v>MDX054-19_SHOOT</v>
      </c>
      <c r="G399" s="96" t="s">
        <v>158</v>
      </c>
      <c r="H399" s="95" t="s">
        <v>673</v>
      </c>
      <c r="I399" s="87"/>
      <c r="O399" s="87" t="s">
        <v>692</v>
      </c>
      <c r="AD399" s="7">
        <v>318.91504559999998</v>
      </c>
    </row>
    <row r="400" spans="1:30">
      <c r="A400" s="81" t="s">
        <v>672</v>
      </c>
      <c r="B400" s="87" t="s">
        <v>275</v>
      </c>
      <c r="C400" s="87" t="s">
        <v>38</v>
      </c>
      <c r="D400" s="87" t="s">
        <v>166</v>
      </c>
      <c r="E400" s="87" t="str">
        <f t="shared" si="8"/>
        <v>MDX054-2_SHOOT</v>
      </c>
      <c r="G400" s="96" t="s">
        <v>158</v>
      </c>
      <c r="H400" s="95" t="s">
        <v>673</v>
      </c>
      <c r="I400" s="87"/>
      <c r="O400" s="87" t="s">
        <v>692</v>
      </c>
      <c r="AD400" s="7">
        <v>306.10963029999999</v>
      </c>
    </row>
    <row r="401" spans="1:30">
      <c r="A401" s="81" t="s">
        <v>672</v>
      </c>
      <c r="B401" s="87" t="s">
        <v>276</v>
      </c>
      <c r="C401" s="87" t="s">
        <v>38</v>
      </c>
      <c r="D401" s="87" t="s">
        <v>166</v>
      </c>
      <c r="E401" s="87" t="str">
        <f t="shared" si="8"/>
        <v>MDX054-20_SHOOT</v>
      </c>
      <c r="G401" s="96" t="s">
        <v>158</v>
      </c>
      <c r="H401" s="95" t="s">
        <v>673</v>
      </c>
      <c r="I401" s="87"/>
      <c r="O401" s="87" t="s">
        <v>692</v>
      </c>
      <c r="AD401" s="7">
        <v>263.73948050000001</v>
      </c>
    </row>
    <row r="402" spans="1:30">
      <c r="A402" s="81" t="s">
        <v>672</v>
      </c>
      <c r="B402" s="87" t="s">
        <v>277</v>
      </c>
      <c r="C402" s="87" t="s">
        <v>38</v>
      </c>
      <c r="D402" s="87" t="s">
        <v>166</v>
      </c>
      <c r="E402" s="87" t="str">
        <f t="shared" si="8"/>
        <v>MDX054-21_SHOOT</v>
      </c>
      <c r="G402" s="96" t="s">
        <v>158</v>
      </c>
      <c r="H402" s="95" t="s">
        <v>673</v>
      </c>
      <c r="I402" s="87"/>
      <c r="O402" s="87" t="s">
        <v>692</v>
      </c>
      <c r="AD402" s="7">
        <v>344.99920479999997</v>
      </c>
    </row>
    <row r="403" spans="1:30">
      <c r="A403" s="81" t="s">
        <v>672</v>
      </c>
      <c r="B403" s="87" t="s">
        <v>278</v>
      </c>
      <c r="C403" s="87" t="s">
        <v>38</v>
      </c>
      <c r="D403" s="87" t="s">
        <v>166</v>
      </c>
      <c r="E403" s="87" t="str">
        <f t="shared" si="8"/>
        <v>MDX054-22_SHOOT</v>
      </c>
      <c r="G403" s="96" t="s">
        <v>158</v>
      </c>
      <c r="H403" s="95" t="s">
        <v>673</v>
      </c>
      <c r="I403" s="87"/>
      <c r="O403" s="87" t="s">
        <v>692</v>
      </c>
      <c r="AD403" s="7">
        <v>282.16224190000003</v>
      </c>
    </row>
    <row r="404" spans="1:30">
      <c r="A404" s="81" t="s">
        <v>672</v>
      </c>
      <c r="B404" s="87" t="s">
        <v>279</v>
      </c>
      <c r="C404" s="87" t="s">
        <v>38</v>
      </c>
      <c r="D404" s="87" t="s">
        <v>166</v>
      </c>
      <c r="E404" s="87" t="str">
        <f t="shared" si="8"/>
        <v>MDX054-24_SHOOT</v>
      </c>
      <c r="G404" s="96" t="s">
        <v>158</v>
      </c>
      <c r="H404" s="95" t="s">
        <v>673</v>
      </c>
      <c r="I404" s="87"/>
      <c r="O404" s="87" t="s">
        <v>692</v>
      </c>
      <c r="AD404" s="7">
        <v>371.28986529999997</v>
      </c>
    </row>
    <row r="405" spans="1:30">
      <c r="A405" s="81" t="s">
        <v>672</v>
      </c>
      <c r="B405" s="87" t="s">
        <v>280</v>
      </c>
      <c r="C405" s="87" t="s">
        <v>38</v>
      </c>
      <c r="D405" s="87" t="s">
        <v>166</v>
      </c>
      <c r="E405" s="87" t="str">
        <f t="shared" si="8"/>
        <v>MDX054-25_SHOOT</v>
      </c>
      <c r="G405" s="96" t="s">
        <v>158</v>
      </c>
      <c r="H405" s="95" t="s">
        <v>673</v>
      </c>
      <c r="I405" s="87"/>
      <c r="O405" s="87" t="s">
        <v>692</v>
      </c>
      <c r="AD405" s="7">
        <v>381.61119359999998</v>
      </c>
    </row>
    <row r="406" spans="1:30">
      <c r="A406" s="81" t="s">
        <v>672</v>
      </c>
      <c r="B406" s="87" t="s">
        <v>281</v>
      </c>
      <c r="C406" s="87" t="s">
        <v>38</v>
      </c>
      <c r="D406" s="87" t="s">
        <v>166</v>
      </c>
      <c r="E406" s="87" t="str">
        <f t="shared" si="8"/>
        <v>MDX054-26_SHOOT</v>
      </c>
      <c r="G406" s="96" t="s">
        <v>158</v>
      </c>
      <c r="H406" s="95" t="s">
        <v>673</v>
      </c>
      <c r="I406" s="87"/>
      <c r="O406" s="87" t="s">
        <v>692</v>
      </c>
      <c r="AD406" s="7">
        <v>206.11603700000001</v>
      </c>
    </row>
    <row r="407" spans="1:30">
      <c r="A407" s="81" t="s">
        <v>672</v>
      </c>
      <c r="B407" s="87" t="s">
        <v>282</v>
      </c>
      <c r="C407" s="87" t="s">
        <v>38</v>
      </c>
      <c r="D407" s="87" t="s">
        <v>166</v>
      </c>
      <c r="E407" s="87" t="str">
        <f t="shared" si="8"/>
        <v>MDX054-28_SHOOT</v>
      </c>
      <c r="G407" s="96" t="s">
        <v>158</v>
      </c>
      <c r="H407" s="95" t="s">
        <v>673</v>
      </c>
      <c r="I407" s="87"/>
      <c r="O407" s="87" t="s">
        <v>692</v>
      </c>
      <c r="AD407" s="7">
        <v>196.77541600000001</v>
      </c>
    </row>
    <row r="408" spans="1:30">
      <c r="A408" s="81" t="s">
        <v>672</v>
      </c>
      <c r="B408" s="87" t="s">
        <v>283</v>
      </c>
      <c r="C408" s="87" t="s">
        <v>38</v>
      </c>
      <c r="D408" s="87" t="s">
        <v>166</v>
      </c>
      <c r="E408" s="87" t="str">
        <f t="shared" si="8"/>
        <v>MDX054-29_SHOOT</v>
      </c>
      <c r="G408" s="96" t="s">
        <v>158</v>
      </c>
      <c r="H408" s="95" t="s">
        <v>673</v>
      </c>
      <c r="I408" s="87"/>
      <c r="O408" s="87" t="s">
        <v>692</v>
      </c>
      <c r="AD408" s="7">
        <v>252.377025</v>
      </c>
    </row>
    <row r="409" spans="1:30">
      <c r="A409" s="81" t="s">
        <v>672</v>
      </c>
      <c r="B409" s="87" t="s">
        <v>284</v>
      </c>
      <c r="C409" s="87" t="s">
        <v>38</v>
      </c>
      <c r="D409" s="87" t="s">
        <v>166</v>
      </c>
      <c r="E409" s="87" t="str">
        <f t="shared" si="8"/>
        <v>MDX054-3_SHOOT</v>
      </c>
      <c r="G409" s="96" t="s">
        <v>158</v>
      </c>
      <c r="H409" s="95" t="s">
        <v>673</v>
      </c>
      <c r="I409" s="87"/>
      <c r="O409" s="87" t="s">
        <v>692</v>
      </c>
      <c r="AD409" s="7">
        <v>296.03730100000001</v>
      </c>
    </row>
    <row r="410" spans="1:30">
      <c r="A410" s="81" t="s">
        <v>672</v>
      </c>
      <c r="B410" s="87" t="s">
        <v>285</v>
      </c>
      <c r="C410" s="87" t="s">
        <v>38</v>
      </c>
      <c r="D410" s="87" t="s">
        <v>166</v>
      </c>
      <c r="E410" s="87" t="str">
        <f t="shared" si="8"/>
        <v>MDX054-30_SHOOT</v>
      </c>
      <c r="G410" s="96" t="s">
        <v>158</v>
      </c>
      <c r="H410" s="95" t="s">
        <v>673</v>
      </c>
      <c r="I410" s="87"/>
      <c r="O410" s="87" t="s">
        <v>692</v>
      </c>
      <c r="AD410" s="7">
        <v>308.76953639999999</v>
      </c>
    </row>
    <row r="411" spans="1:30">
      <c r="A411" s="81" t="s">
        <v>672</v>
      </c>
      <c r="B411" s="87" t="s">
        <v>286</v>
      </c>
      <c r="C411" s="87" t="s">
        <v>38</v>
      </c>
      <c r="D411" s="87" t="s">
        <v>166</v>
      </c>
      <c r="E411" s="87" t="str">
        <f t="shared" si="8"/>
        <v>MDX054-31_SHOOT</v>
      </c>
      <c r="G411" s="96" t="s">
        <v>158</v>
      </c>
      <c r="H411" s="95" t="s">
        <v>673</v>
      </c>
      <c r="I411" s="87"/>
      <c r="O411" s="87" t="s">
        <v>692</v>
      </c>
      <c r="AD411" s="7">
        <v>275.63433420000001</v>
      </c>
    </row>
    <row r="412" spans="1:30">
      <c r="A412" s="81" t="s">
        <v>672</v>
      </c>
      <c r="B412" s="87" t="s">
        <v>287</v>
      </c>
      <c r="C412" s="87" t="s">
        <v>38</v>
      </c>
      <c r="D412" s="87" t="s">
        <v>166</v>
      </c>
      <c r="E412" s="87" t="str">
        <f t="shared" si="8"/>
        <v>MDX054-32_SHOOT</v>
      </c>
      <c r="G412" s="96" t="s">
        <v>158</v>
      </c>
      <c r="H412" s="95" t="s">
        <v>673</v>
      </c>
      <c r="I412" s="87"/>
      <c r="O412" s="87" t="s">
        <v>692</v>
      </c>
      <c r="AD412" s="7">
        <v>418.88907920000003</v>
      </c>
    </row>
    <row r="413" spans="1:30">
      <c r="A413" s="81" t="s">
        <v>672</v>
      </c>
      <c r="B413" s="87" t="s">
        <v>288</v>
      </c>
      <c r="C413" s="87" t="s">
        <v>38</v>
      </c>
      <c r="D413" s="87" t="s">
        <v>166</v>
      </c>
      <c r="E413" s="87" t="str">
        <f t="shared" si="8"/>
        <v>MDX054-33_SHOOT</v>
      </c>
      <c r="G413" s="96" t="s">
        <v>158</v>
      </c>
      <c r="H413" s="95" t="s">
        <v>673</v>
      </c>
      <c r="I413" s="87"/>
      <c r="O413" s="87" t="s">
        <v>692</v>
      </c>
      <c r="AD413" s="7">
        <v>259.46188269999999</v>
      </c>
    </row>
    <row r="414" spans="1:30">
      <c r="A414" s="81" t="s">
        <v>672</v>
      </c>
      <c r="B414" s="87" t="s">
        <v>289</v>
      </c>
      <c r="C414" s="87" t="s">
        <v>38</v>
      </c>
      <c r="D414" s="87" t="s">
        <v>166</v>
      </c>
      <c r="E414" s="87" t="str">
        <f t="shared" si="8"/>
        <v>MDX054-34_SHOOT</v>
      </c>
      <c r="G414" s="96" t="s">
        <v>158</v>
      </c>
      <c r="H414" s="95" t="s">
        <v>673</v>
      </c>
      <c r="I414" s="87"/>
      <c r="O414" s="87" t="s">
        <v>692</v>
      </c>
      <c r="AD414" s="7">
        <v>260.5755504</v>
      </c>
    </row>
    <row r="415" spans="1:30">
      <c r="A415" s="81" t="s">
        <v>672</v>
      </c>
      <c r="B415" s="87" t="s">
        <v>290</v>
      </c>
      <c r="C415" s="87" t="s">
        <v>38</v>
      </c>
      <c r="D415" s="87" t="s">
        <v>166</v>
      </c>
      <c r="E415" s="87" t="str">
        <f t="shared" si="8"/>
        <v>MDX054-35_SHOOT</v>
      </c>
      <c r="G415" s="96" t="s">
        <v>158</v>
      </c>
      <c r="H415" s="95" t="s">
        <v>673</v>
      </c>
      <c r="I415" s="87"/>
      <c r="O415" s="87" t="s">
        <v>692</v>
      </c>
      <c r="AD415" s="7">
        <v>214.2086765</v>
      </c>
    </row>
    <row r="416" spans="1:30">
      <c r="A416" s="81" t="s">
        <v>672</v>
      </c>
      <c r="B416" s="87" t="s">
        <v>291</v>
      </c>
      <c r="C416" s="87" t="s">
        <v>38</v>
      </c>
      <c r="D416" s="87" t="s">
        <v>166</v>
      </c>
      <c r="E416" s="87" t="str">
        <f t="shared" si="8"/>
        <v>MDX054-36_SHOOT</v>
      </c>
      <c r="G416" s="96" t="s">
        <v>158</v>
      </c>
      <c r="H416" s="95" t="s">
        <v>673</v>
      </c>
      <c r="I416" s="87"/>
      <c r="O416" s="87" t="s">
        <v>692</v>
      </c>
      <c r="AD416" s="7">
        <v>251.6028288</v>
      </c>
    </row>
    <row r="417" spans="1:30">
      <c r="A417" s="81" t="s">
        <v>672</v>
      </c>
      <c r="B417" s="87" t="s">
        <v>292</v>
      </c>
      <c r="C417" s="87" t="s">
        <v>38</v>
      </c>
      <c r="D417" s="87" t="s">
        <v>166</v>
      </c>
      <c r="E417" s="87" t="str">
        <f t="shared" si="8"/>
        <v>MDX054-37_SHOOT</v>
      </c>
      <c r="G417" s="96" t="s">
        <v>158</v>
      </c>
      <c r="H417" s="95" t="s">
        <v>673</v>
      </c>
      <c r="I417" s="87"/>
      <c r="O417" s="87" t="s">
        <v>692</v>
      </c>
      <c r="AD417" s="7">
        <v>250.810619</v>
      </c>
    </row>
    <row r="418" spans="1:30">
      <c r="A418" s="81" t="s">
        <v>672</v>
      </c>
      <c r="B418" s="87" t="s">
        <v>293</v>
      </c>
      <c r="C418" s="87" t="s">
        <v>38</v>
      </c>
      <c r="D418" s="87" t="s">
        <v>166</v>
      </c>
      <c r="E418" s="87" t="str">
        <f t="shared" si="8"/>
        <v>MDX054-39_SHOOT</v>
      </c>
      <c r="G418" s="96" t="s">
        <v>158</v>
      </c>
      <c r="H418" s="95" t="s">
        <v>673</v>
      </c>
      <c r="I418" s="87"/>
      <c r="O418" s="87" t="s">
        <v>692</v>
      </c>
      <c r="AD418" s="7">
        <v>291.08328790000002</v>
      </c>
    </row>
    <row r="419" spans="1:30">
      <c r="A419" s="81" t="s">
        <v>672</v>
      </c>
      <c r="B419" s="87" t="s">
        <v>294</v>
      </c>
      <c r="C419" s="87" t="s">
        <v>38</v>
      </c>
      <c r="D419" s="87" t="s">
        <v>166</v>
      </c>
      <c r="E419" s="87" t="str">
        <f t="shared" si="8"/>
        <v>MDX054-4_SHOOT</v>
      </c>
      <c r="G419" s="96" t="s">
        <v>158</v>
      </c>
      <c r="H419" s="95" t="s">
        <v>673</v>
      </c>
      <c r="I419" s="87"/>
      <c r="O419" s="87" t="s">
        <v>692</v>
      </c>
      <c r="AD419" s="7">
        <v>202.2109514</v>
      </c>
    </row>
    <row r="420" spans="1:30">
      <c r="A420" s="81" t="s">
        <v>672</v>
      </c>
      <c r="B420" s="87" t="s">
        <v>295</v>
      </c>
      <c r="C420" s="87" t="s">
        <v>38</v>
      </c>
      <c r="D420" s="87" t="s">
        <v>166</v>
      </c>
      <c r="E420" s="87" t="str">
        <f t="shared" si="8"/>
        <v>MDX054-41_SHOOT</v>
      </c>
      <c r="G420" s="96" t="s">
        <v>158</v>
      </c>
      <c r="H420" s="95" t="s">
        <v>673</v>
      </c>
      <c r="I420" s="87"/>
      <c r="O420" s="87" t="s">
        <v>692</v>
      </c>
      <c r="AD420" s="7">
        <v>215.73025749999999</v>
      </c>
    </row>
    <row r="421" spans="1:30">
      <c r="A421" s="81" t="s">
        <v>672</v>
      </c>
      <c r="B421" s="87" t="s">
        <v>296</v>
      </c>
      <c r="C421" s="87" t="s">
        <v>38</v>
      </c>
      <c r="D421" s="87" t="s">
        <v>166</v>
      </c>
      <c r="E421" s="87" t="str">
        <f t="shared" si="8"/>
        <v>MDX054-42_SHOOT</v>
      </c>
      <c r="G421" s="96" t="s">
        <v>158</v>
      </c>
      <c r="H421" s="95" t="s">
        <v>673</v>
      </c>
      <c r="I421" s="87"/>
      <c r="O421" s="87" t="s">
        <v>692</v>
      </c>
      <c r="AD421" s="7">
        <v>307.74991039999998</v>
      </c>
    </row>
    <row r="422" spans="1:30">
      <c r="A422" s="81" t="s">
        <v>672</v>
      </c>
      <c r="B422" s="87" t="s">
        <v>297</v>
      </c>
      <c r="C422" s="87" t="s">
        <v>38</v>
      </c>
      <c r="D422" s="87" t="s">
        <v>166</v>
      </c>
      <c r="E422" s="87" t="str">
        <f t="shared" si="8"/>
        <v>MDX054-44_SHOOT</v>
      </c>
      <c r="G422" s="96" t="s">
        <v>158</v>
      </c>
      <c r="H422" s="95" t="s">
        <v>673</v>
      </c>
      <c r="I422" s="87"/>
      <c r="O422" s="87" t="s">
        <v>692</v>
      </c>
      <c r="AD422" s="7">
        <v>185.21294399999999</v>
      </c>
    </row>
    <row r="423" spans="1:30">
      <c r="A423" s="81" t="s">
        <v>672</v>
      </c>
      <c r="B423" s="87" t="s">
        <v>298</v>
      </c>
      <c r="C423" s="87" t="s">
        <v>38</v>
      </c>
      <c r="D423" s="87" t="s">
        <v>166</v>
      </c>
      <c r="E423" s="87" t="str">
        <f t="shared" si="8"/>
        <v>MDX054-45_SHOOT</v>
      </c>
      <c r="G423" s="96" t="s">
        <v>158</v>
      </c>
      <c r="H423" s="95" t="s">
        <v>673</v>
      </c>
      <c r="I423" s="87"/>
      <c r="O423" s="87" t="s">
        <v>692</v>
      </c>
      <c r="AD423" s="7">
        <v>246.20398549999999</v>
      </c>
    </row>
    <row r="424" spans="1:30">
      <c r="A424" s="81" t="s">
        <v>672</v>
      </c>
      <c r="B424" s="87" t="s">
        <v>299</v>
      </c>
      <c r="C424" s="87" t="s">
        <v>38</v>
      </c>
      <c r="D424" s="87" t="s">
        <v>166</v>
      </c>
      <c r="E424" s="87" t="str">
        <f t="shared" si="8"/>
        <v>MDX054-46_SHOOT</v>
      </c>
      <c r="G424" s="96" t="s">
        <v>158</v>
      </c>
      <c r="H424" s="95" t="s">
        <v>673</v>
      </c>
      <c r="I424" s="87"/>
      <c r="O424" s="87" t="s">
        <v>692</v>
      </c>
      <c r="AD424" s="7">
        <v>329.38927480000001</v>
      </c>
    </row>
    <row r="425" spans="1:30">
      <c r="A425" s="81" t="s">
        <v>672</v>
      </c>
      <c r="B425" s="87" t="s">
        <v>300</v>
      </c>
      <c r="C425" s="87" t="s">
        <v>38</v>
      </c>
      <c r="D425" s="87" t="s">
        <v>166</v>
      </c>
      <c r="E425" s="87" t="str">
        <f t="shared" si="8"/>
        <v>MDX054-47_SHOOT</v>
      </c>
      <c r="G425" s="96" t="s">
        <v>158</v>
      </c>
      <c r="H425" s="95" t="s">
        <v>673</v>
      </c>
      <c r="I425" s="87"/>
      <c r="O425" s="87" t="s">
        <v>692</v>
      </c>
      <c r="AD425" s="7">
        <v>337.85905200000002</v>
      </c>
    </row>
    <row r="426" spans="1:30">
      <c r="A426" s="81" t="s">
        <v>672</v>
      </c>
      <c r="B426" s="87" t="s">
        <v>301</v>
      </c>
      <c r="C426" s="87" t="s">
        <v>38</v>
      </c>
      <c r="D426" s="87" t="s">
        <v>166</v>
      </c>
      <c r="E426" s="87" t="str">
        <f t="shared" si="8"/>
        <v>MDX054-48_SHOOT</v>
      </c>
      <c r="G426" s="96" t="s">
        <v>158</v>
      </c>
      <c r="H426" s="95" t="s">
        <v>673</v>
      </c>
      <c r="I426" s="87"/>
      <c r="O426" s="87" t="s">
        <v>692</v>
      </c>
      <c r="AD426" s="7">
        <v>311.25195189999999</v>
      </c>
    </row>
    <row r="427" spans="1:30">
      <c r="A427" s="81" t="s">
        <v>672</v>
      </c>
      <c r="B427" s="87" t="s">
        <v>302</v>
      </c>
      <c r="C427" s="87" t="s">
        <v>38</v>
      </c>
      <c r="D427" s="87" t="s">
        <v>166</v>
      </c>
      <c r="E427" s="87" t="str">
        <f t="shared" si="8"/>
        <v>MDX054-49_SHOOT</v>
      </c>
      <c r="G427" s="96" t="s">
        <v>158</v>
      </c>
      <c r="H427" s="95" t="s">
        <v>673</v>
      </c>
      <c r="I427" s="87"/>
      <c r="O427" s="87" t="s">
        <v>692</v>
      </c>
      <c r="AD427" s="7">
        <v>374.2551886</v>
      </c>
    </row>
    <row r="428" spans="1:30">
      <c r="A428" s="81" t="s">
        <v>672</v>
      </c>
      <c r="B428" s="87" t="s">
        <v>303</v>
      </c>
      <c r="C428" s="87" t="s">
        <v>38</v>
      </c>
      <c r="D428" s="87" t="s">
        <v>166</v>
      </c>
      <c r="E428" s="87" t="str">
        <f t="shared" si="8"/>
        <v>MDX054-50_SHOOT</v>
      </c>
      <c r="G428" s="96" t="s">
        <v>158</v>
      </c>
      <c r="H428" s="95" t="s">
        <v>673</v>
      </c>
      <c r="I428" s="87"/>
      <c r="O428" s="87" t="s">
        <v>692</v>
      </c>
      <c r="AD428" s="7">
        <v>266.3308088</v>
      </c>
    </row>
    <row r="429" spans="1:30">
      <c r="A429" s="81" t="s">
        <v>672</v>
      </c>
      <c r="B429" s="87" t="s">
        <v>304</v>
      </c>
      <c r="C429" s="87" t="s">
        <v>38</v>
      </c>
      <c r="D429" s="87" t="s">
        <v>166</v>
      </c>
      <c r="E429" s="87" t="str">
        <f t="shared" si="8"/>
        <v>MDX054-51_SHOOT</v>
      </c>
      <c r="G429" s="96" t="s">
        <v>158</v>
      </c>
      <c r="H429" s="95" t="s">
        <v>673</v>
      </c>
      <c r="I429" s="87"/>
      <c r="O429" s="87" t="s">
        <v>692</v>
      </c>
      <c r="AD429" s="7">
        <v>489.65564490000003</v>
      </c>
    </row>
    <row r="430" spans="1:30">
      <c r="A430" s="81" t="s">
        <v>672</v>
      </c>
      <c r="B430" s="87" t="s">
        <v>305</v>
      </c>
      <c r="C430" s="87" t="s">
        <v>38</v>
      </c>
      <c r="D430" s="87" t="s">
        <v>166</v>
      </c>
      <c r="E430" s="87" t="str">
        <f t="shared" si="8"/>
        <v>MDX054-52_SHOOT</v>
      </c>
      <c r="G430" s="96" t="s">
        <v>158</v>
      </c>
      <c r="H430" s="95" t="s">
        <v>673</v>
      </c>
      <c r="I430" s="87"/>
      <c r="O430" s="87" t="s">
        <v>692</v>
      </c>
      <c r="AD430" s="7">
        <v>599.42375400000003</v>
      </c>
    </row>
    <row r="431" spans="1:30">
      <c r="A431" s="81" t="s">
        <v>672</v>
      </c>
      <c r="B431" s="87" t="s">
        <v>306</v>
      </c>
      <c r="C431" s="87" t="s">
        <v>38</v>
      </c>
      <c r="D431" s="87" t="s">
        <v>166</v>
      </c>
      <c r="E431" s="87" t="str">
        <f t="shared" si="8"/>
        <v>MDX054-53_SHOOT</v>
      </c>
      <c r="G431" s="96" t="s">
        <v>158</v>
      </c>
      <c r="H431" s="95" t="s">
        <v>673</v>
      </c>
      <c r="I431" s="87"/>
      <c r="O431" s="87" t="s">
        <v>692</v>
      </c>
      <c r="AD431" s="7">
        <v>327.18362439999999</v>
      </c>
    </row>
    <row r="432" spans="1:30">
      <c r="A432" s="81" t="s">
        <v>672</v>
      </c>
      <c r="B432" s="87" t="s">
        <v>307</v>
      </c>
      <c r="C432" s="87" t="s">
        <v>38</v>
      </c>
      <c r="D432" s="87" t="s">
        <v>166</v>
      </c>
      <c r="E432" s="87" t="str">
        <f t="shared" si="8"/>
        <v>MDX054-54_SHOOT</v>
      </c>
      <c r="G432" s="96" t="s">
        <v>158</v>
      </c>
      <c r="H432" s="95" t="s">
        <v>673</v>
      </c>
      <c r="I432" s="87"/>
      <c r="O432" s="87" t="s">
        <v>692</v>
      </c>
      <c r="AD432" s="7">
        <v>262.63246079999999</v>
      </c>
    </row>
    <row r="433" spans="1:30">
      <c r="A433" s="81" t="s">
        <v>672</v>
      </c>
      <c r="B433" s="87" t="s">
        <v>308</v>
      </c>
      <c r="C433" s="87" t="s">
        <v>38</v>
      </c>
      <c r="D433" s="87" t="s">
        <v>166</v>
      </c>
      <c r="E433" s="87" t="str">
        <f t="shared" si="8"/>
        <v>MDX054-55_SHOOT</v>
      </c>
      <c r="G433" s="96" t="s">
        <v>158</v>
      </c>
      <c r="H433" s="95" t="s">
        <v>673</v>
      </c>
      <c r="I433" s="87"/>
      <c r="O433" s="87" t="s">
        <v>692</v>
      </c>
      <c r="AD433" s="7">
        <v>338.05297519999999</v>
      </c>
    </row>
    <row r="434" spans="1:30">
      <c r="A434" s="81" t="s">
        <v>672</v>
      </c>
      <c r="B434" s="87" t="s">
        <v>309</v>
      </c>
      <c r="C434" s="87" t="s">
        <v>38</v>
      </c>
      <c r="D434" s="87" t="s">
        <v>166</v>
      </c>
      <c r="E434" s="87" t="str">
        <f t="shared" si="8"/>
        <v>MDX054-56_SHOOT</v>
      </c>
      <c r="G434" s="96" t="s">
        <v>158</v>
      </c>
      <c r="H434" s="95" t="s">
        <v>673</v>
      </c>
      <c r="I434" s="87"/>
      <c r="O434" s="87" t="s">
        <v>692</v>
      </c>
      <c r="AD434" s="7">
        <v>354.1830329</v>
      </c>
    </row>
    <row r="435" spans="1:30">
      <c r="A435" s="81" t="s">
        <v>672</v>
      </c>
      <c r="B435" s="87" t="s">
        <v>310</v>
      </c>
      <c r="C435" s="87" t="s">
        <v>38</v>
      </c>
      <c r="D435" s="87" t="s">
        <v>166</v>
      </c>
      <c r="E435" s="87" t="str">
        <f t="shared" si="8"/>
        <v>MDX054-57_SHOOT</v>
      </c>
      <c r="G435" s="96" t="s">
        <v>158</v>
      </c>
      <c r="H435" s="95" t="s">
        <v>673</v>
      </c>
      <c r="I435" s="87"/>
      <c r="O435" s="87" t="s">
        <v>692</v>
      </c>
      <c r="AD435" s="7">
        <v>220.1524072</v>
      </c>
    </row>
    <row r="436" spans="1:30">
      <c r="A436" s="81" t="s">
        <v>672</v>
      </c>
      <c r="B436" s="87" t="s">
        <v>311</v>
      </c>
      <c r="C436" s="87" t="s">
        <v>38</v>
      </c>
      <c r="D436" s="87" t="s">
        <v>166</v>
      </c>
      <c r="E436" s="87" t="str">
        <f t="shared" si="8"/>
        <v>MDX054-58_SHOOT</v>
      </c>
      <c r="G436" s="96" t="s">
        <v>158</v>
      </c>
      <c r="H436" s="95" t="s">
        <v>673</v>
      </c>
      <c r="I436" s="87"/>
      <c r="O436" s="87" t="s">
        <v>692</v>
      </c>
      <c r="AD436" s="7">
        <v>308.41240370000003</v>
      </c>
    </row>
    <row r="437" spans="1:30">
      <c r="A437" s="81" t="s">
        <v>672</v>
      </c>
      <c r="B437" s="87" t="s">
        <v>312</v>
      </c>
      <c r="C437" s="87" t="s">
        <v>38</v>
      </c>
      <c r="D437" s="87" t="s">
        <v>166</v>
      </c>
      <c r="E437" s="87" t="str">
        <f t="shared" si="8"/>
        <v>MDX054-59_SHOOT</v>
      </c>
      <c r="G437" s="96" t="s">
        <v>158</v>
      </c>
      <c r="H437" s="95" t="s">
        <v>673</v>
      </c>
      <c r="I437" s="87"/>
      <c r="O437" s="87" t="s">
        <v>692</v>
      </c>
      <c r="AD437" s="7">
        <v>632.79483449999998</v>
      </c>
    </row>
    <row r="438" spans="1:30">
      <c r="A438" s="81" t="s">
        <v>672</v>
      </c>
      <c r="B438" s="87" t="s">
        <v>313</v>
      </c>
      <c r="C438" s="87" t="s">
        <v>38</v>
      </c>
      <c r="D438" s="87" t="s">
        <v>166</v>
      </c>
      <c r="E438" s="87" t="str">
        <f t="shared" si="8"/>
        <v>MDX054-6_SHOOT</v>
      </c>
      <c r="G438" s="96" t="s">
        <v>158</v>
      </c>
      <c r="H438" s="95" t="s">
        <v>673</v>
      </c>
      <c r="I438" s="87"/>
      <c r="O438" s="87" t="s">
        <v>692</v>
      </c>
      <c r="AD438" s="7">
        <v>144.3812375</v>
      </c>
    </row>
    <row r="439" spans="1:30">
      <c r="A439" s="81" t="s">
        <v>672</v>
      </c>
      <c r="B439" s="87" t="s">
        <v>314</v>
      </c>
      <c r="C439" s="87" t="s">
        <v>38</v>
      </c>
      <c r="D439" s="87" t="s">
        <v>166</v>
      </c>
      <c r="E439" s="87" t="str">
        <f t="shared" si="8"/>
        <v>MDX054-61_SHOOT</v>
      </c>
      <c r="G439" s="96" t="s">
        <v>158</v>
      </c>
      <c r="H439" s="95" t="s">
        <v>673</v>
      </c>
      <c r="I439" s="87"/>
      <c r="O439" s="87" t="s">
        <v>692</v>
      </c>
      <c r="AD439" s="7">
        <v>282.92737640000001</v>
      </c>
    </row>
    <row r="440" spans="1:30">
      <c r="A440" s="81" t="s">
        <v>672</v>
      </c>
      <c r="B440" s="87" t="s">
        <v>315</v>
      </c>
      <c r="C440" s="87" t="s">
        <v>38</v>
      </c>
      <c r="D440" s="87" t="s">
        <v>166</v>
      </c>
      <c r="E440" s="87" t="str">
        <f t="shared" si="8"/>
        <v>MDX054-62_SHOOT</v>
      </c>
      <c r="G440" s="96" t="s">
        <v>158</v>
      </c>
      <c r="H440" s="95" t="s">
        <v>673</v>
      </c>
      <c r="I440" s="87"/>
      <c r="O440" s="87" t="s">
        <v>692</v>
      </c>
      <c r="AD440" s="7">
        <v>386.72916450000002</v>
      </c>
    </row>
    <row r="441" spans="1:30">
      <c r="A441" s="81" t="s">
        <v>672</v>
      </c>
      <c r="B441" s="87" t="s">
        <v>316</v>
      </c>
      <c r="C441" s="87" t="s">
        <v>38</v>
      </c>
      <c r="D441" s="87" t="s">
        <v>166</v>
      </c>
      <c r="E441" s="87" t="str">
        <f t="shared" si="8"/>
        <v>MDX054-63_SHOOT</v>
      </c>
      <c r="G441" s="96" t="s">
        <v>158</v>
      </c>
      <c r="H441" s="95" t="s">
        <v>673</v>
      </c>
      <c r="I441" s="87"/>
      <c r="O441" s="87" t="s">
        <v>692</v>
      </c>
      <c r="AD441" s="7">
        <v>364.90961199999998</v>
      </c>
    </row>
    <row r="442" spans="1:30">
      <c r="A442" s="81" t="s">
        <v>672</v>
      </c>
      <c r="B442" s="87" t="s">
        <v>317</v>
      </c>
      <c r="C442" s="87" t="s">
        <v>38</v>
      </c>
      <c r="D442" s="87" t="s">
        <v>166</v>
      </c>
      <c r="E442" s="87" t="str">
        <f t="shared" si="8"/>
        <v>MDX054-64_SHOOT</v>
      </c>
      <c r="G442" s="96" t="s">
        <v>158</v>
      </c>
      <c r="H442" s="95" t="s">
        <v>673</v>
      </c>
      <c r="I442" s="87"/>
      <c r="O442" s="87" t="s">
        <v>692</v>
      </c>
      <c r="AD442" s="7">
        <v>287.7742963</v>
      </c>
    </row>
    <row r="443" spans="1:30">
      <c r="A443" s="81" t="s">
        <v>672</v>
      </c>
      <c r="B443" s="87" t="s">
        <v>318</v>
      </c>
      <c r="C443" s="87" t="s">
        <v>38</v>
      </c>
      <c r="D443" s="87" t="s">
        <v>166</v>
      </c>
      <c r="E443" s="87" t="str">
        <f t="shared" si="8"/>
        <v>MDX054-65_SHOOT</v>
      </c>
      <c r="G443" s="96" t="s">
        <v>158</v>
      </c>
      <c r="H443" s="95" t="s">
        <v>673</v>
      </c>
      <c r="I443" s="87"/>
      <c r="O443" s="87" t="s">
        <v>692</v>
      </c>
      <c r="AD443" s="7">
        <v>289.5691908</v>
      </c>
    </row>
    <row r="444" spans="1:30">
      <c r="A444" s="81" t="s">
        <v>672</v>
      </c>
      <c r="B444" s="87" t="s">
        <v>319</v>
      </c>
      <c r="C444" s="87" t="s">
        <v>38</v>
      </c>
      <c r="D444" s="87" t="s">
        <v>166</v>
      </c>
      <c r="E444" s="87" t="str">
        <f t="shared" si="8"/>
        <v>MDX054-66_SHOOT</v>
      </c>
      <c r="G444" s="96" t="s">
        <v>158</v>
      </c>
      <c r="H444" s="95" t="s">
        <v>673</v>
      </c>
      <c r="I444" s="87"/>
      <c r="O444" s="87" t="s">
        <v>692</v>
      </c>
      <c r="AD444" s="7">
        <v>267.8350853</v>
      </c>
    </row>
    <row r="445" spans="1:30">
      <c r="A445" s="81" t="s">
        <v>672</v>
      </c>
      <c r="B445" s="87" t="s">
        <v>320</v>
      </c>
      <c r="C445" s="87" t="s">
        <v>38</v>
      </c>
      <c r="D445" s="87" t="s">
        <v>166</v>
      </c>
      <c r="E445" s="87" t="str">
        <f t="shared" si="8"/>
        <v>MDX054-67_SHOOT</v>
      </c>
      <c r="G445" s="96" t="s">
        <v>158</v>
      </c>
      <c r="H445" s="95" t="s">
        <v>673</v>
      </c>
      <c r="I445" s="87"/>
      <c r="O445" s="87" t="s">
        <v>692</v>
      </c>
      <c r="AD445" s="7">
        <v>310.01931839999997</v>
      </c>
    </row>
    <row r="446" spans="1:30">
      <c r="A446" s="81" t="s">
        <v>672</v>
      </c>
      <c r="B446" s="87" t="s">
        <v>321</v>
      </c>
      <c r="C446" s="87" t="s">
        <v>38</v>
      </c>
      <c r="D446" s="87" t="s">
        <v>166</v>
      </c>
      <c r="E446" s="87" t="str">
        <f t="shared" si="8"/>
        <v>MDX054-68_SHOOT</v>
      </c>
      <c r="G446" s="96" t="s">
        <v>158</v>
      </c>
      <c r="H446" s="95" t="s">
        <v>673</v>
      </c>
      <c r="I446" s="87"/>
      <c r="O446" s="87" t="s">
        <v>692</v>
      </c>
      <c r="AD446" s="7">
        <v>462.13271150000003</v>
      </c>
    </row>
    <row r="447" spans="1:30">
      <c r="A447" s="81" t="s">
        <v>672</v>
      </c>
      <c r="B447" s="87" t="s">
        <v>322</v>
      </c>
      <c r="C447" s="87" t="s">
        <v>38</v>
      </c>
      <c r="D447" s="87" t="s">
        <v>166</v>
      </c>
      <c r="E447" s="87" t="str">
        <f t="shared" si="8"/>
        <v>MDX054-7_SHOOT</v>
      </c>
      <c r="G447" s="96" t="s">
        <v>158</v>
      </c>
      <c r="H447" s="95" t="s">
        <v>673</v>
      </c>
      <c r="I447" s="87"/>
      <c r="O447" s="87" t="s">
        <v>692</v>
      </c>
      <c r="AD447" s="7">
        <v>306.05123300000002</v>
      </c>
    </row>
    <row r="448" spans="1:30">
      <c r="A448" s="81" t="s">
        <v>672</v>
      </c>
      <c r="B448" s="87" t="s">
        <v>323</v>
      </c>
      <c r="C448" s="87" t="s">
        <v>38</v>
      </c>
      <c r="D448" s="87" t="s">
        <v>166</v>
      </c>
      <c r="E448" s="87" t="str">
        <f t="shared" si="8"/>
        <v>MDX054-70_SHOOT</v>
      </c>
      <c r="G448" s="96" t="s">
        <v>158</v>
      </c>
      <c r="H448" s="95" t="s">
        <v>673</v>
      </c>
      <c r="I448" s="87"/>
      <c r="O448" s="87" t="s">
        <v>692</v>
      </c>
      <c r="AD448" s="7">
        <v>447.06985379999998</v>
      </c>
    </row>
    <row r="449" spans="1:30">
      <c r="A449" s="81" t="s">
        <v>672</v>
      </c>
      <c r="B449" s="87" t="s">
        <v>324</v>
      </c>
      <c r="C449" s="87" t="s">
        <v>38</v>
      </c>
      <c r="D449" s="87" t="s">
        <v>166</v>
      </c>
      <c r="E449" s="87" t="str">
        <f t="shared" si="8"/>
        <v>MDX054-8_SHOOT</v>
      </c>
      <c r="G449" s="96" t="s">
        <v>158</v>
      </c>
      <c r="H449" s="95" t="s">
        <v>673</v>
      </c>
      <c r="I449" s="87"/>
      <c r="O449" s="87" t="s">
        <v>692</v>
      </c>
      <c r="AD449" s="7">
        <v>269.65989730000001</v>
      </c>
    </row>
    <row r="450" spans="1:30">
      <c r="A450" s="81" t="s">
        <v>672</v>
      </c>
      <c r="B450" s="87" t="s">
        <v>325</v>
      </c>
      <c r="C450" s="87" t="s">
        <v>38</v>
      </c>
      <c r="D450" s="87" t="s">
        <v>166</v>
      </c>
      <c r="E450" s="87" t="str">
        <f t="shared" si="8"/>
        <v>MDX054-9_SHOOT</v>
      </c>
      <c r="G450" s="96" t="s">
        <v>158</v>
      </c>
      <c r="H450" s="95" t="s">
        <v>673</v>
      </c>
      <c r="I450" s="87"/>
      <c r="O450" s="87" t="s">
        <v>692</v>
      </c>
      <c r="AD450" s="7">
        <v>284.66445800000002</v>
      </c>
    </row>
    <row r="451" spans="1:30">
      <c r="A451" s="81" t="s">
        <v>672</v>
      </c>
      <c r="B451" s="87" t="s">
        <v>326</v>
      </c>
      <c r="C451" s="87" t="s">
        <v>38</v>
      </c>
      <c r="D451" s="87" t="s">
        <v>166</v>
      </c>
      <c r="E451" s="87" t="str">
        <f t="shared" si="8"/>
        <v>MDX060-1_SHOOT</v>
      </c>
      <c r="G451" s="96" t="s">
        <v>158</v>
      </c>
      <c r="H451" s="95" t="s">
        <v>673</v>
      </c>
      <c r="I451" s="87"/>
      <c r="O451" s="87" t="s">
        <v>692</v>
      </c>
      <c r="AD451" s="7">
        <v>390.25925619999998</v>
      </c>
    </row>
    <row r="452" spans="1:30">
      <c r="A452" s="81" t="s">
        <v>672</v>
      </c>
      <c r="B452" s="87" t="s">
        <v>327</v>
      </c>
      <c r="C452" s="87" t="s">
        <v>38</v>
      </c>
      <c r="D452" s="87" t="s">
        <v>166</v>
      </c>
      <c r="E452" s="87" t="str">
        <f t="shared" si="8"/>
        <v>MDX060-10_SHOOT</v>
      </c>
      <c r="G452" s="96" t="s">
        <v>158</v>
      </c>
      <c r="H452" s="95" t="s">
        <v>673</v>
      </c>
      <c r="I452" s="87"/>
      <c r="O452" s="87" t="s">
        <v>692</v>
      </c>
      <c r="AD452" s="7">
        <v>352.8669951</v>
      </c>
    </row>
    <row r="453" spans="1:30">
      <c r="A453" s="81" t="s">
        <v>672</v>
      </c>
      <c r="B453" s="87" t="s">
        <v>328</v>
      </c>
      <c r="C453" s="87" t="s">
        <v>38</v>
      </c>
      <c r="D453" s="87" t="s">
        <v>166</v>
      </c>
      <c r="E453" s="87" t="str">
        <f t="shared" ref="E453:E516" si="9">CONCATENATE(B453,"_SHOOT")</f>
        <v>MDX060-11_SHOOT</v>
      </c>
      <c r="G453" s="96" t="s">
        <v>158</v>
      </c>
      <c r="H453" s="95" t="s">
        <v>673</v>
      </c>
      <c r="I453" s="87"/>
      <c r="O453" s="87" t="s">
        <v>692</v>
      </c>
      <c r="AD453" s="7">
        <v>555.82578409999996</v>
      </c>
    </row>
    <row r="454" spans="1:30">
      <c r="A454" s="81" t="s">
        <v>672</v>
      </c>
      <c r="B454" s="87" t="s">
        <v>329</v>
      </c>
      <c r="C454" s="87" t="s">
        <v>38</v>
      </c>
      <c r="D454" s="87" t="s">
        <v>166</v>
      </c>
      <c r="E454" s="87" t="str">
        <f t="shared" si="9"/>
        <v>MDX060-12_SHOOT</v>
      </c>
      <c r="G454" s="96" t="s">
        <v>158</v>
      </c>
      <c r="H454" s="95" t="s">
        <v>673</v>
      </c>
      <c r="I454" s="87"/>
      <c r="O454" s="87" t="s">
        <v>692</v>
      </c>
      <c r="AD454" s="7">
        <v>454.92987470000003</v>
      </c>
    </row>
    <row r="455" spans="1:30">
      <c r="A455" s="81" t="s">
        <v>672</v>
      </c>
      <c r="B455" s="87" t="s">
        <v>330</v>
      </c>
      <c r="C455" s="87" t="s">
        <v>38</v>
      </c>
      <c r="D455" s="87" t="s">
        <v>166</v>
      </c>
      <c r="E455" s="87" t="str">
        <f t="shared" si="9"/>
        <v>MDX060-13_SHOOT</v>
      </c>
      <c r="G455" s="96" t="s">
        <v>158</v>
      </c>
      <c r="H455" s="95" t="s">
        <v>673</v>
      </c>
      <c r="I455" s="87"/>
      <c r="O455" s="87" t="s">
        <v>692</v>
      </c>
      <c r="AD455" s="7">
        <v>494.48340030000003</v>
      </c>
    </row>
    <row r="456" spans="1:30">
      <c r="A456" s="81" t="s">
        <v>672</v>
      </c>
      <c r="B456" s="87" t="s">
        <v>331</v>
      </c>
      <c r="C456" s="87" t="s">
        <v>38</v>
      </c>
      <c r="D456" s="87" t="s">
        <v>166</v>
      </c>
      <c r="E456" s="87" t="str">
        <f t="shared" si="9"/>
        <v>MDX060-14_SHOOT</v>
      </c>
      <c r="G456" s="96" t="s">
        <v>158</v>
      </c>
      <c r="H456" s="95" t="s">
        <v>673</v>
      </c>
      <c r="I456" s="87"/>
      <c r="O456" s="87" t="s">
        <v>692</v>
      </c>
      <c r="AD456" s="7">
        <v>127.886633</v>
      </c>
    </row>
    <row r="457" spans="1:30">
      <c r="A457" s="81" t="s">
        <v>672</v>
      </c>
      <c r="B457" s="87" t="s">
        <v>332</v>
      </c>
      <c r="C457" s="87" t="s">
        <v>38</v>
      </c>
      <c r="D457" s="87" t="s">
        <v>166</v>
      </c>
      <c r="E457" s="87" t="str">
        <f t="shared" si="9"/>
        <v>MDX060-15_SHOOT</v>
      </c>
      <c r="G457" s="96" t="s">
        <v>158</v>
      </c>
      <c r="H457" s="95" t="s">
        <v>673</v>
      </c>
      <c r="I457" s="87"/>
      <c r="O457" s="87" t="s">
        <v>692</v>
      </c>
      <c r="AD457" s="7">
        <v>433.993559</v>
      </c>
    </row>
    <row r="458" spans="1:30">
      <c r="A458" s="81" t="s">
        <v>672</v>
      </c>
      <c r="B458" s="87" t="s">
        <v>333</v>
      </c>
      <c r="C458" s="87" t="s">
        <v>38</v>
      </c>
      <c r="D458" s="87" t="s">
        <v>166</v>
      </c>
      <c r="E458" s="87" t="str">
        <f t="shared" si="9"/>
        <v>MDX060-16_SHOOT</v>
      </c>
      <c r="G458" s="96" t="s">
        <v>158</v>
      </c>
      <c r="H458" s="95" t="s">
        <v>673</v>
      </c>
      <c r="I458" s="87"/>
      <c r="O458" s="87" t="s">
        <v>692</v>
      </c>
      <c r="AD458" s="7">
        <v>301.53809680000001</v>
      </c>
    </row>
    <row r="459" spans="1:30">
      <c r="A459" s="81" t="s">
        <v>672</v>
      </c>
      <c r="B459" s="87" t="s">
        <v>334</v>
      </c>
      <c r="C459" s="87" t="s">
        <v>38</v>
      </c>
      <c r="D459" s="87" t="s">
        <v>166</v>
      </c>
      <c r="E459" s="87" t="str">
        <f t="shared" si="9"/>
        <v>MDX060-17_SHOOT</v>
      </c>
      <c r="G459" s="96" t="s">
        <v>158</v>
      </c>
      <c r="H459" s="95" t="s">
        <v>673</v>
      </c>
      <c r="I459" s="87"/>
      <c r="O459" s="87" t="s">
        <v>692</v>
      </c>
      <c r="AD459" s="7">
        <v>301.46386690000003</v>
      </c>
    </row>
    <row r="460" spans="1:30">
      <c r="A460" s="81" t="s">
        <v>672</v>
      </c>
      <c r="B460" s="87" t="s">
        <v>335</v>
      </c>
      <c r="C460" s="87" t="s">
        <v>38</v>
      </c>
      <c r="D460" s="87" t="s">
        <v>166</v>
      </c>
      <c r="E460" s="87" t="str">
        <f t="shared" si="9"/>
        <v>MDX060-18_SHOOT</v>
      </c>
      <c r="G460" s="96" t="s">
        <v>158</v>
      </c>
      <c r="H460" s="95" t="s">
        <v>673</v>
      </c>
      <c r="I460" s="87"/>
      <c r="O460" s="87" t="s">
        <v>692</v>
      </c>
      <c r="AD460" s="7">
        <v>638.13618499999995</v>
      </c>
    </row>
    <row r="461" spans="1:30">
      <c r="A461" s="81" t="s">
        <v>672</v>
      </c>
      <c r="B461" s="87" t="s">
        <v>336</v>
      </c>
      <c r="C461" s="87" t="s">
        <v>38</v>
      </c>
      <c r="D461" s="87" t="s">
        <v>166</v>
      </c>
      <c r="E461" s="87" t="str">
        <f t="shared" si="9"/>
        <v>MDX060-19_SHOOT</v>
      </c>
      <c r="G461" s="96" t="s">
        <v>158</v>
      </c>
      <c r="H461" s="95" t="s">
        <v>673</v>
      </c>
      <c r="I461" s="87"/>
      <c r="O461" s="87" t="s">
        <v>692</v>
      </c>
      <c r="AD461" s="7">
        <v>296.5415936</v>
      </c>
    </row>
    <row r="462" spans="1:30">
      <c r="A462" s="81" t="s">
        <v>672</v>
      </c>
      <c r="B462" s="87" t="s">
        <v>337</v>
      </c>
      <c r="C462" s="87" t="s">
        <v>38</v>
      </c>
      <c r="D462" s="87" t="s">
        <v>166</v>
      </c>
      <c r="E462" s="87" t="str">
        <f t="shared" si="9"/>
        <v>MDX060-2_SHOOT</v>
      </c>
      <c r="G462" s="96" t="s">
        <v>158</v>
      </c>
      <c r="H462" s="95" t="s">
        <v>673</v>
      </c>
      <c r="I462" s="87"/>
      <c r="O462" s="87" t="s">
        <v>692</v>
      </c>
      <c r="AD462" s="7">
        <v>335.50912620000003</v>
      </c>
    </row>
    <row r="463" spans="1:30">
      <c r="A463" s="81" t="s">
        <v>672</v>
      </c>
      <c r="B463" s="87" t="s">
        <v>338</v>
      </c>
      <c r="C463" s="87" t="s">
        <v>38</v>
      </c>
      <c r="D463" s="87" t="s">
        <v>166</v>
      </c>
      <c r="E463" s="87" t="str">
        <f t="shared" si="9"/>
        <v>MDX060-20_SHOOT</v>
      </c>
      <c r="G463" s="96" t="s">
        <v>158</v>
      </c>
      <c r="H463" s="95" t="s">
        <v>673</v>
      </c>
      <c r="I463" s="87"/>
      <c r="O463" s="87" t="s">
        <v>692</v>
      </c>
      <c r="AD463" s="7">
        <v>388.919871</v>
      </c>
    </row>
    <row r="464" spans="1:30">
      <c r="A464" s="81" t="s">
        <v>672</v>
      </c>
      <c r="B464" s="87" t="s">
        <v>339</v>
      </c>
      <c r="C464" s="87" t="s">
        <v>38</v>
      </c>
      <c r="D464" s="87" t="s">
        <v>166</v>
      </c>
      <c r="E464" s="87" t="str">
        <f t="shared" si="9"/>
        <v>MDX060-23_SHOOT</v>
      </c>
      <c r="G464" s="96" t="s">
        <v>158</v>
      </c>
      <c r="H464" s="95" t="s">
        <v>673</v>
      </c>
      <c r="I464" s="87"/>
      <c r="O464" s="87" t="s">
        <v>692</v>
      </c>
      <c r="AD464" s="7">
        <v>462.36299170000001</v>
      </c>
    </row>
    <row r="465" spans="1:30">
      <c r="A465" s="81" t="s">
        <v>672</v>
      </c>
      <c r="B465" s="87" t="s">
        <v>340</v>
      </c>
      <c r="C465" s="87" t="s">
        <v>38</v>
      </c>
      <c r="D465" s="87" t="s">
        <v>166</v>
      </c>
      <c r="E465" s="87" t="str">
        <f t="shared" si="9"/>
        <v>MDX060-24_SHOOT</v>
      </c>
      <c r="G465" s="96" t="s">
        <v>158</v>
      </c>
      <c r="H465" s="95" t="s">
        <v>673</v>
      </c>
      <c r="I465" s="87"/>
      <c r="O465" s="87" t="s">
        <v>692</v>
      </c>
      <c r="AD465" s="7">
        <v>446.56954050000002</v>
      </c>
    </row>
    <row r="466" spans="1:30">
      <c r="A466" s="81" t="s">
        <v>672</v>
      </c>
      <c r="B466" s="87" t="s">
        <v>341</v>
      </c>
      <c r="C466" s="87" t="s">
        <v>38</v>
      </c>
      <c r="D466" s="87" t="s">
        <v>166</v>
      </c>
      <c r="E466" s="87" t="str">
        <f t="shared" si="9"/>
        <v>MDX060-25_SHOOT</v>
      </c>
      <c r="G466" s="96" t="s">
        <v>158</v>
      </c>
      <c r="H466" s="95" t="s">
        <v>673</v>
      </c>
      <c r="I466" s="87"/>
      <c r="O466" s="87" t="s">
        <v>692</v>
      </c>
      <c r="AD466" s="7">
        <v>451.62972880000001</v>
      </c>
    </row>
    <row r="467" spans="1:30">
      <c r="A467" s="81" t="s">
        <v>672</v>
      </c>
      <c r="B467" s="87" t="s">
        <v>342</v>
      </c>
      <c r="C467" s="87" t="s">
        <v>38</v>
      </c>
      <c r="D467" s="87" t="s">
        <v>166</v>
      </c>
      <c r="E467" s="87" t="str">
        <f t="shared" si="9"/>
        <v>MDX060-26_SHOOT</v>
      </c>
      <c r="G467" s="96" t="s">
        <v>158</v>
      </c>
      <c r="H467" s="95" t="s">
        <v>673</v>
      </c>
      <c r="I467" s="87"/>
      <c r="O467" s="87" t="s">
        <v>692</v>
      </c>
      <c r="AD467" s="7">
        <v>360.61781569999999</v>
      </c>
    </row>
    <row r="468" spans="1:30">
      <c r="A468" s="81" t="s">
        <v>672</v>
      </c>
      <c r="B468" s="87" t="s">
        <v>343</v>
      </c>
      <c r="C468" s="87" t="s">
        <v>38</v>
      </c>
      <c r="D468" s="87" t="s">
        <v>166</v>
      </c>
      <c r="E468" s="87" t="str">
        <f t="shared" si="9"/>
        <v>MDX060-27_SHOOT</v>
      </c>
      <c r="G468" s="96" t="s">
        <v>158</v>
      </c>
      <c r="H468" s="95" t="s">
        <v>673</v>
      </c>
      <c r="I468" s="87"/>
      <c r="O468" s="87" t="s">
        <v>692</v>
      </c>
      <c r="AD468" s="7">
        <v>275.73992609999999</v>
      </c>
    </row>
    <row r="469" spans="1:30">
      <c r="A469" s="81" t="s">
        <v>672</v>
      </c>
      <c r="B469" s="87" t="s">
        <v>344</v>
      </c>
      <c r="C469" s="87" t="s">
        <v>38</v>
      </c>
      <c r="D469" s="87" t="s">
        <v>166</v>
      </c>
      <c r="E469" s="87" t="str">
        <f t="shared" si="9"/>
        <v>MDX060-28_SHOOT</v>
      </c>
      <c r="G469" s="96" t="s">
        <v>158</v>
      </c>
      <c r="H469" s="95" t="s">
        <v>673</v>
      </c>
      <c r="I469" s="87"/>
      <c r="O469" s="87" t="s">
        <v>692</v>
      </c>
      <c r="AD469" s="7">
        <v>384.48966999999999</v>
      </c>
    </row>
    <row r="470" spans="1:30">
      <c r="A470" s="81" t="s">
        <v>672</v>
      </c>
      <c r="B470" s="87" t="s">
        <v>345</v>
      </c>
      <c r="C470" s="87" t="s">
        <v>38</v>
      </c>
      <c r="D470" s="87" t="s">
        <v>166</v>
      </c>
      <c r="E470" s="87" t="str">
        <f t="shared" si="9"/>
        <v>MDX060-29_SHOOT</v>
      </c>
      <c r="G470" s="96" t="s">
        <v>158</v>
      </c>
      <c r="H470" s="95" t="s">
        <v>673</v>
      </c>
      <c r="I470" s="87"/>
      <c r="O470" s="87" t="s">
        <v>692</v>
      </c>
      <c r="AD470" s="7">
        <v>448.77015999999998</v>
      </c>
    </row>
    <row r="471" spans="1:30">
      <c r="A471" s="81" t="s">
        <v>672</v>
      </c>
      <c r="B471" s="87" t="s">
        <v>346</v>
      </c>
      <c r="C471" s="87" t="s">
        <v>38</v>
      </c>
      <c r="D471" s="87" t="s">
        <v>166</v>
      </c>
      <c r="E471" s="87" t="str">
        <f t="shared" si="9"/>
        <v>MDX060-3_SHOOT</v>
      </c>
      <c r="G471" s="96" t="s">
        <v>158</v>
      </c>
      <c r="H471" s="95" t="s">
        <v>673</v>
      </c>
      <c r="I471" s="87"/>
      <c r="O471" s="87" t="s">
        <v>692</v>
      </c>
      <c r="AD471" s="7">
        <v>285.15368119999999</v>
      </c>
    </row>
    <row r="472" spans="1:30">
      <c r="A472" s="81" t="s">
        <v>672</v>
      </c>
      <c r="B472" s="87" t="s">
        <v>347</v>
      </c>
      <c r="C472" s="87" t="s">
        <v>38</v>
      </c>
      <c r="D472" s="87" t="s">
        <v>166</v>
      </c>
      <c r="E472" s="87" t="str">
        <f t="shared" si="9"/>
        <v>MDX060-31_SHOOT</v>
      </c>
      <c r="G472" s="96" t="s">
        <v>158</v>
      </c>
      <c r="H472" s="95" t="s">
        <v>673</v>
      </c>
      <c r="I472" s="87"/>
      <c r="O472" s="87" t="s">
        <v>692</v>
      </c>
      <c r="AD472" s="7" t="s">
        <v>694</v>
      </c>
    </row>
    <row r="473" spans="1:30">
      <c r="A473" s="81" t="s">
        <v>672</v>
      </c>
      <c r="B473" s="87" t="s">
        <v>348</v>
      </c>
      <c r="C473" s="87" t="s">
        <v>38</v>
      </c>
      <c r="D473" s="87" t="s">
        <v>166</v>
      </c>
      <c r="E473" s="87" t="str">
        <f t="shared" si="9"/>
        <v>MDX060-33_SHOOT</v>
      </c>
      <c r="G473" s="96" t="s">
        <v>158</v>
      </c>
      <c r="H473" s="95" t="s">
        <v>673</v>
      </c>
      <c r="I473" s="87"/>
      <c r="O473" s="87" t="s">
        <v>692</v>
      </c>
      <c r="AD473" s="7">
        <v>513.01125820000004</v>
      </c>
    </row>
    <row r="474" spans="1:30">
      <c r="A474" s="81" t="s">
        <v>672</v>
      </c>
      <c r="B474" s="87" t="s">
        <v>349</v>
      </c>
      <c r="C474" s="87" t="s">
        <v>38</v>
      </c>
      <c r="D474" s="87" t="s">
        <v>166</v>
      </c>
      <c r="E474" s="87" t="str">
        <f t="shared" si="9"/>
        <v>MDX060-34_SHOOT</v>
      </c>
      <c r="G474" s="96" t="s">
        <v>158</v>
      </c>
      <c r="H474" s="95" t="s">
        <v>673</v>
      </c>
      <c r="I474" s="87"/>
      <c r="O474" s="87" t="s">
        <v>692</v>
      </c>
      <c r="AD474" s="7">
        <v>409.5573144</v>
      </c>
    </row>
    <row r="475" spans="1:30">
      <c r="A475" s="81" t="s">
        <v>672</v>
      </c>
      <c r="B475" s="87" t="s">
        <v>350</v>
      </c>
      <c r="C475" s="87" t="s">
        <v>38</v>
      </c>
      <c r="D475" s="87" t="s">
        <v>166</v>
      </c>
      <c r="E475" s="87" t="str">
        <f t="shared" si="9"/>
        <v>MDX060-35_SHOOT</v>
      </c>
      <c r="G475" s="96" t="s">
        <v>158</v>
      </c>
      <c r="H475" s="95" t="s">
        <v>673</v>
      </c>
      <c r="I475" s="87"/>
      <c r="O475" s="87" t="s">
        <v>692</v>
      </c>
      <c r="AD475" s="7">
        <v>385.66206840000001</v>
      </c>
    </row>
    <row r="476" spans="1:30">
      <c r="A476" s="81" t="s">
        <v>672</v>
      </c>
      <c r="B476" s="87" t="s">
        <v>351</v>
      </c>
      <c r="C476" s="87" t="s">
        <v>38</v>
      </c>
      <c r="D476" s="87" t="s">
        <v>166</v>
      </c>
      <c r="E476" s="87" t="str">
        <f t="shared" si="9"/>
        <v>MDX060-36_SHOOT</v>
      </c>
      <c r="G476" s="96" t="s">
        <v>158</v>
      </c>
      <c r="H476" s="95" t="s">
        <v>673</v>
      </c>
      <c r="I476" s="87"/>
      <c r="O476" s="87" t="s">
        <v>692</v>
      </c>
      <c r="AD476" s="7">
        <v>339.12725649999999</v>
      </c>
    </row>
    <row r="477" spans="1:30">
      <c r="A477" s="81" t="s">
        <v>672</v>
      </c>
      <c r="B477" s="87" t="s">
        <v>352</v>
      </c>
      <c r="C477" s="87" t="s">
        <v>38</v>
      </c>
      <c r="D477" s="87" t="s">
        <v>166</v>
      </c>
      <c r="E477" s="87" t="str">
        <f t="shared" si="9"/>
        <v>MDX060-37_SHOOT</v>
      </c>
      <c r="G477" s="96" t="s">
        <v>158</v>
      </c>
      <c r="H477" s="95" t="s">
        <v>673</v>
      </c>
      <c r="I477" s="87"/>
      <c r="O477" s="87" t="s">
        <v>692</v>
      </c>
      <c r="AD477" s="7">
        <v>608.12523639999995</v>
      </c>
    </row>
    <row r="478" spans="1:30">
      <c r="A478" s="81" t="s">
        <v>672</v>
      </c>
      <c r="B478" s="87" t="s">
        <v>353</v>
      </c>
      <c r="C478" s="87" t="s">
        <v>38</v>
      </c>
      <c r="D478" s="87" t="s">
        <v>166</v>
      </c>
      <c r="E478" s="87" t="str">
        <f t="shared" si="9"/>
        <v>MDX060-38_SHOOT</v>
      </c>
      <c r="G478" s="96" t="s">
        <v>158</v>
      </c>
      <c r="H478" s="95" t="s">
        <v>673</v>
      </c>
      <c r="I478" s="87"/>
      <c r="O478" s="87" t="s">
        <v>692</v>
      </c>
      <c r="AD478" s="7">
        <v>596.44981529999995</v>
      </c>
    </row>
    <row r="479" spans="1:30">
      <c r="A479" s="81" t="s">
        <v>672</v>
      </c>
      <c r="B479" s="87" t="s">
        <v>354</v>
      </c>
      <c r="C479" s="87" t="s">
        <v>38</v>
      </c>
      <c r="D479" s="87" t="s">
        <v>166</v>
      </c>
      <c r="E479" s="87" t="str">
        <f t="shared" si="9"/>
        <v>MDX060-39_SHOOT</v>
      </c>
      <c r="G479" s="96" t="s">
        <v>158</v>
      </c>
      <c r="H479" s="95" t="s">
        <v>673</v>
      </c>
      <c r="I479" s="87"/>
      <c r="O479" s="87" t="s">
        <v>692</v>
      </c>
      <c r="AD479" s="7">
        <v>576.77776700000004</v>
      </c>
    </row>
    <row r="480" spans="1:30">
      <c r="A480" s="81" t="s">
        <v>672</v>
      </c>
      <c r="B480" s="87" t="s">
        <v>355</v>
      </c>
      <c r="C480" s="87" t="s">
        <v>38</v>
      </c>
      <c r="D480" s="87" t="s">
        <v>166</v>
      </c>
      <c r="E480" s="87" t="str">
        <f t="shared" si="9"/>
        <v>MDX060-4_SHOOT</v>
      </c>
      <c r="G480" s="96" t="s">
        <v>158</v>
      </c>
      <c r="H480" s="95" t="s">
        <v>673</v>
      </c>
      <c r="I480" s="87"/>
      <c r="O480" s="87" t="s">
        <v>692</v>
      </c>
      <c r="AD480" s="7">
        <v>344.02012769999999</v>
      </c>
    </row>
    <row r="481" spans="1:30">
      <c r="A481" s="81" t="s">
        <v>672</v>
      </c>
      <c r="B481" s="87" t="s">
        <v>356</v>
      </c>
      <c r="C481" s="87" t="s">
        <v>38</v>
      </c>
      <c r="D481" s="87" t="s">
        <v>166</v>
      </c>
      <c r="E481" s="87" t="str">
        <f t="shared" si="9"/>
        <v>MDX060-40_SHOOT</v>
      </c>
      <c r="G481" s="96" t="s">
        <v>158</v>
      </c>
      <c r="H481" s="95" t="s">
        <v>673</v>
      </c>
      <c r="I481" s="87"/>
      <c r="O481" s="87" t="s">
        <v>692</v>
      </c>
      <c r="AD481" s="7">
        <v>265.08769339999998</v>
      </c>
    </row>
    <row r="482" spans="1:30">
      <c r="A482" s="81" t="s">
        <v>672</v>
      </c>
      <c r="B482" s="87" t="s">
        <v>357</v>
      </c>
      <c r="C482" s="87" t="s">
        <v>38</v>
      </c>
      <c r="D482" s="87" t="s">
        <v>166</v>
      </c>
      <c r="E482" s="87" t="str">
        <f t="shared" si="9"/>
        <v>MDX060-41_SHOOT</v>
      </c>
      <c r="G482" s="96" t="s">
        <v>158</v>
      </c>
      <c r="H482" s="95" t="s">
        <v>673</v>
      </c>
      <c r="I482" s="87"/>
      <c r="O482" s="87" t="s">
        <v>692</v>
      </c>
      <c r="AD482" s="7">
        <v>437.9961442</v>
      </c>
    </row>
    <row r="483" spans="1:30">
      <c r="A483" s="81" t="s">
        <v>672</v>
      </c>
      <c r="B483" s="87" t="s">
        <v>358</v>
      </c>
      <c r="C483" s="87" t="s">
        <v>38</v>
      </c>
      <c r="D483" s="87" t="s">
        <v>166</v>
      </c>
      <c r="E483" s="87" t="str">
        <f t="shared" si="9"/>
        <v>MDX060-42_SHOOT</v>
      </c>
      <c r="G483" s="96" t="s">
        <v>158</v>
      </c>
      <c r="H483" s="95" t="s">
        <v>673</v>
      </c>
      <c r="I483" s="87"/>
      <c r="O483" s="87" t="s">
        <v>692</v>
      </c>
      <c r="AD483" s="7">
        <v>313.55692470000002</v>
      </c>
    </row>
    <row r="484" spans="1:30">
      <c r="A484" s="81" t="s">
        <v>672</v>
      </c>
      <c r="B484" s="87" t="s">
        <v>359</v>
      </c>
      <c r="C484" s="87" t="s">
        <v>38</v>
      </c>
      <c r="D484" s="87" t="s">
        <v>166</v>
      </c>
      <c r="E484" s="87" t="str">
        <f t="shared" si="9"/>
        <v>MDX060-43_SHOOT</v>
      </c>
      <c r="G484" s="96" t="s">
        <v>158</v>
      </c>
      <c r="H484" s="95" t="s">
        <v>673</v>
      </c>
      <c r="I484" s="87"/>
      <c r="O484" s="87" t="s">
        <v>692</v>
      </c>
      <c r="AD484" s="7">
        <v>614.20556309999995</v>
      </c>
    </row>
    <row r="485" spans="1:30">
      <c r="A485" s="81" t="s">
        <v>672</v>
      </c>
      <c r="B485" s="87" t="s">
        <v>360</v>
      </c>
      <c r="C485" s="87" t="s">
        <v>38</v>
      </c>
      <c r="D485" s="87" t="s">
        <v>166</v>
      </c>
      <c r="E485" s="87" t="str">
        <f t="shared" si="9"/>
        <v>MDX060-44_SHOOT</v>
      </c>
      <c r="G485" s="96" t="s">
        <v>158</v>
      </c>
      <c r="H485" s="95" t="s">
        <v>673</v>
      </c>
      <c r="I485" s="87"/>
      <c r="O485" s="87" t="s">
        <v>692</v>
      </c>
      <c r="AD485" s="7">
        <v>480.651995</v>
      </c>
    </row>
    <row r="486" spans="1:30">
      <c r="A486" s="81" t="s">
        <v>672</v>
      </c>
      <c r="B486" s="87" t="s">
        <v>361</v>
      </c>
      <c r="C486" s="87" t="s">
        <v>38</v>
      </c>
      <c r="D486" s="87" t="s">
        <v>166</v>
      </c>
      <c r="E486" s="87" t="str">
        <f t="shared" si="9"/>
        <v>MDX060-45_SHOOT</v>
      </c>
      <c r="G486" s="96" t="s">
        <v>158</v>
      </c>
      <c r="H486" s="95" t="s">
        <v>673</v>
      </c>
      <c r="I486" s="87"/>
      <c r="O486" s="87" t="s">
        <v>692</v>
      </c>
      <c r="AD486" s="7">
        <v>425.10534100000001</v>
      </c>
    </row>
    <row r="487" spans="1:30">
      <c r="A487" s="81" t="s">
        <v>672</v>
      </c>
      <c r="B487" s="87" t="s">
        <v>362</v>
      </c>
      <c r="C487" s="87" t="s">
        <v>38</v>
      </c>
      <c r="D487" s="87" t="s">
        <v>166</v>
      </c>
      <c r="E487" s="87" t="str">
        <f t="shared" si="9"/>
        <v>MDX060-46_SHOOT</v>
      </c>
      <c r="G487" s="96" t="s">
        <v>158</v>
      </c>
      <c r="H487" s="95" t="s">
        <v>673</v>
      </c>
      <c r="I487" s="87"/>
      <c r="O487" s="87" t="s">
        <v>692</v>
      </c>
      <c r="AD487" s="7">
        <v>357.04022200000003</v>
      </c>
    </row>
    <row r="488" spans="1:30">
      <c r="A488" s="81" t="s">
        <v>672</v>
      </c>
      <c r="B488" s="87" t="s">
        <v>363</v>
      </c>
      <c r="C488" s="87" t="s">
        <v>38</v>
      </c>
      <c r="D488" s="87" t="s">
        <v>166</v>
      </c>
      <c r="E488" s="87" t="str">
        <f t="shared" si="9"/>
        <v>MDX060-47_SHOOT</v>
      </c>
      <c r="G488" s="96" t="s">
        <v>158</v>
      </c>
      <c r="H488" s="95" t="s">
        <v>673</v>
      </c>
      <c r="I488" s="87"/>
      <c r="O488" s="87" t="s">
        <v>692</v>
      </c>
      <c r="AD488" s="7">
        <v>570.47629040000004</v>
      </c>
    </row>
    <row r="489" spans="1:30">
      <c r="A489" s="81" t="s">
        <v>672</v>
      </c>
      <c r="B489" s="87" t="s">
        <v>364</v>
      </c>
      <c r="C489" s="87" t="s">
        <v>38</v>
      </c>
      <c r="D489" s="87" t="s">
        <v>166</v>
      </c>
      <c r="E489" s="87" t="str">
        <f t="shared" si="9"/>
        <v>MDX060-48_SHOOT</v>
      </c>
      <c r="G489" s="96" t="s">
        <v>158</v>
      </c>
      <c r="H489" s="95" t="s">
        <v>673</v>
      </c>
      <c r="I489" s="87"/>
      <c r="O489" s="87" t="s">
        <v>692</v>
      </c>
      <c r="AD489" s="7">
        <v>339.92664009999999</v>
      </c>
    </row>
    <row r="490" spans="1:30">
      <c r="A490" s="81" t="s">
        <v>672</v>
      </c>
      <c r="B490" s="87" t="s">
        <v>365</v>
      </c>
      <c r="C490" s="87" t="s">
        <v>38</v>
      </c>
      <c r="D490" s="87" t="s">
        <v>166</v>
      </c>
      <c r="E490" s="87" t="str">
        <f t="shared" si="9"/>
        <v>MDX060-49_SHOOT</v>
      </c>
      <c r="G490" s="96" t="s">
        <v>158</v>
      </c>
      <c r="H490" s="95" t="s">
        <v>673</v>
      </c>
      <c r="I490" s="87"/>
      <c r="O490" s="87" t="s">
        <v>692</v>
      </c>
      <c r="AD490" s="7">
        <v>348.22889720000001</v>
      </c>
    </row>
    <row r="491" spans="1:30">
      <c r="A491" s="81" t="s">
        <v>672</v>
      </c>
      <c r="B491" s="87" t="s">
        <v>366</v>
      </c>
      <c r="C491" s="87" t="s">
        <v>38</v>
      </c>
      <c r="D491" s="87" t="s">
        <v>166</v>
      </c>
      <c r="E491" s="87" t="str">
        <f t="shared" si="9"/>
        <v>MDX060-5_SHOOT</v>
      </c>
      <c r="G491" s="96" t="s">
        <v>158</v>
      </c>
      <c r="H491" s="95" t="s">
        <v>673</v>
      </c>
      <c r="I491" s="87"/>
      <c r="O491" s="87" t="s">
        <v>692</v>
      </c>
      <c r="AD491" s="7">
        <v>304.55990309999999</v>
      </c>
    </row>
    <row r="492" spans="1:30">
      <c r="A492" s="81" t="s">
        <v>672</v>
      </c>
      <c r="B492" s="87" t="s">
        <v>367</v>
      </c>
      <c r="C492" s="87" t="s">
        <v>38</v>
      </c>
      <c r="D492" s="87" t="s">
        <v>166</v>
      </c>
      <c r="E492" s="87" t="str">
        <f t="shared" si="9"/>
        <v>MDX060-50_SHOOT</v>
      </c>
      <c r="G492" s="96" t="s">
        <v>158</v>
      </c>
      <c r="H492" s="95" t="s">
        <v>673</v>
      </c>
      <c r="I492" s="87"/>
      <c r="O492" s="87" t="s">
        <v>692</v>
      </c>
      <c r="AD492" s="7">
        <v>231.97048620000001</v>
      </c>
    </row>
    <row r="493" spans="1:30">
      <c r="A493" s="81" t="s">
        <v>672</v>
      </c>
      <c r="B493" s="87" t="s">
        <v>368</v>
      </c>
      <c r="C493" s="87" t="s">
        <v>38</v>
      </c>
      <c r="D493" s="87" t="s">
        <v>166</v>
      </c>
      <c r="E493" s="87" t="str">
        <f t="shared" si="9"/>
        <v>MDX060-51_SHOOT</v>
      </c>
      <c r="G493" s="96" t="s">
        <v>158</v>
      </c>
      <c r="H493" s="95" t="s">
        <v>673</v>
      </c>
      <c r="I493" s="87"/>
      <c r="O493" s="87" t="s">
        <v>692</v>
      </c>
      <c r="AD493" s="7">
        <v>480.3497084</v>
      </c>
    </row>
    <row r="494" spans="1:30">
      <c r="A494" s="81" t="s">
        <v>672</v>
      </c>
      <c r="B494" s="87" t="s">
        <v>369</v>
      </c>
      <c r="C494" s="87" t="s">
        <v>38</v>
      </c>
      <c r="D494" s="87" t="s">
        <v>166</v>
      </c>
      <c r="E494" s="87" t="str">
        <f t="shared" si="9"/>
        <v>MDX060-52_SHOOT</v>
      </c>
      <c r="G494" s="96" t="s">
        <v>158</v>
      </c>
      <c r="H494" s="95" t="s">
        <v>673</v>
      </c>
      <c r="I494" s="87"/>
      <c r="O494" s="87" t="s">
        <v>692</v>
      </c>
      <c r="AD494" s="7">
        <v>663.97732370000006</v>
      </c>
    </row>
    <row r="495" spans="1:30">
      <c r="A495" s="81" t="s">
        <v>672</v>
      </c>
      <c r="B495" s="87" t="s">
        <v>370</v>
      </c>
      <c r="C495" s="87" t="s">
        <v>38</v>
      </c>
      <c r="D495" s="87" t="s">
        <v>166</v>
      </c>
      <c r="E495" s="87" t="str">
        <f t="shared" si="9"/>
        <v>MDX060-54_SHOOT</v>
      </c>
      <c r="G495" s="96" t="s">
        <v>158</v>
      </c>
      <c r="H495" s="95" t="s">
        <v>673</v>
      </c>
      <c r="I495" s="87"/>
      <c r="O495" s="87" t="s">
        <v>692</v>
      </c>
      <c r="AD495" s="7">
        <v>314.55143190000001</v>
      </c>
    </row>
    <row r="496" spans="1:30">
      <c r="A496" s="81" t="s">
        <v>672</v>
      </c>
      <c r="B496" s="87" t="s">
        <v>371</v>
      </c>
      <c r="C496" s="87" t="s">
        <v>38</v>
      </c>
      <c r="D496" s="87" t="s">
        <v>166</v>
      </c>
      <c r="E496" s="87" t="str">
        <f t="shared" si="9"/>
        <v>MDX060-55_SHOOT</v>
      </c>
      <c r="G496" s="96" t="s">
        <v>158</v>
      </c>
      <c r="H496" s="95" t="s">
        <v>673</v>
      </c>
      <c r="I496" s="87"/>
      <c r="O496" s="87" t="s">
        <v>692</v>
      </c>
      <c r="AD496" s="7">
        <v>450.13719429999998</v>
      </c>
    </row>
    <row r="497" spans="1:30">
      <c r="A497" s="81" t="s">
        <v>672</v>
      </c>
      <c r="B497" s="87" t="s">
        <v>372</v>
      </c>
      <c r="C497" s="87" t="s">
        <v>38</v>
      </c>
      <c r="D497" s="87" t="s">
        <v>166</v>
      </c>
      <c r="E497" s="87" t="str">
        <f t="shared" si="9"/>
        <v>MDX060-56_SHOOT</v>
      </c>
      <c r="G497" s="96" t="s">
        <v>158</v>
      </c>
      <c r="H497" s="95" t="s">
        <v>673</v>
      </c>
      <c r="I497" s="87"/>
      <c r="O497" s="87" t="s">
        <v>692</v>
      </c>
      <c r="AD497" s="7">
        <v>306.4442884</v>
      </c>
    </row>
    <row r="498" spans="1:30">
      <c r="A498" s="81" t="s">
        <v>672</v>
      </c>
      <c r="B498" s="87" t="s">
        <v>373</v>
      </c>
      <c r="C498" s="87" t="s">
        <v>38</v>
      </c>
      <c r="D498" s="87" t="s">
        <v>166</v>
      </c>
      <c r="E498" s="87" t="str">
        <f t="shared" si="9"/>
        <v>MDX060-57_SHOOT</v>
      </c>
      <c r="G498" s="96" t="s">
        <v>158</v>
      </c>
      <c r="H498" s="95" t="s">
        <v>673</v>
      </c>
      <c r="I498" s="87"/>
      <c r="O498" s="87" t="s">
        <v>692</v>
      </c>
      <c r="AD498" s="7">
        <v>608.57273889999999</v>
      </c>
    </row>
    <row r="499" spans="1:30">
      <c r="A499" s="81" t="s">
        <v>672</v>
      </c>
      <c r="B499" s="87" t="s">
        <v>374</v>
      </c>
      <c r="C499" s="87" t="s">
        <v>38</v>
      </c>
      <c r="D499" s="87" t="s">
        <v>166</v>
      </c>
      <c r="E499" s="87" t="str">
        <f t="shared" si="9"/>
        <v>MDX060-58_SHOOT</v>
      </c>
      <c r="G499" s="96" t="s">
        <v>158</v>
      </c>
      <c r="H499" s="95" t="s">
        <v>673</v>
      </c>
      <c r="I499" s="87"/>
      <c r="O499" s="87" t="s">
        <v>692</v>
      </c>
      <c r="AD499" s="7">
        <v>345.04211149999998</v>
      </c>
    </row>
    <row r="500" spans="1:30">
      <c r="A500" s="81" t="s">
        <v>672</v>
      </c>
      <c r="B500" s="87" t="s">
        <v>375</v>
      </c>
      <c r="C500" s="87" t="s">
        <v>38</v>
      </c>
      <c r="D500" s="87" t="s">
        <v>166</v>
      </c>
      <c r="E500" s="87" t="str">
        <f t="shared" si="9"/>
        <v>MDX060-59_SHOOT</v>
      </c>
      <c r="G500" s="96" t="s">
        <v>158</v>
      </c>
      <c r="H500" s="95" t="s">
        <v>673</v>
      </c>
      <c r="I500" s="87"/>
      <c r="O500" s="87" t="s">
        <v>692</v>
      </c>
      <c r="AD500" s="7">
        <v>478.12395199999997</v>
      </c>
    </row>
    <row r="501" spans="1:30">
      <c r="A501" s="81" t="s">
        <v>672</v>
      </c>
      <c r="B501" s="87" t="s">
        <v>376</v>
      </c>
      <c r="C501" s="87" t="s">
        <v>38</v>
      </c>
      <c r="D501" s="87" t="s">
        <v>166</v>
      </c>
      <c r="E501" s="87" t="str">
        <f t="shared" si="9"/>
        <v>MDX060-6_SHOOT</v>
      </c>
      <c r="G501" s="96" t="s">
        <v>158</v>
      </c>
      <c r="H501" s="95" t="s">
        <v>673</v>
      </c>
      <c r="I501" s="87"/>
      <c r="O501" s="87" t="s">
        <v>692</v>
      </c>
      <c r="AD501" s="7">
        <v>348.14362139999997</v>
      </c>
    </row>
    <row r="502" spans="1:30">
      <c r="A502" s="81" t="s">
        <v>672</v>
      </c>
      <c r="B502" s="87" t="s">
        <v>377</v>
      </c>
      <c r="C502" s="87" t="s">
        <v>38</v>
      </c>
      <c r="D502" s="87" t="s">
        <v>166</v>
      </c>
      <c r="E502" s="87" t="str">
        <f t="shared" si="9"/>
        <v>MDX060-60_SHOOT</v>
      </c>
      <c r="G502" s="96" t="s">
        <v>158</v>
      </c>
      <c r="H502" s="95" t="s">
        <v>673</v>
      </c>
      <c r="I502" s="87"/>
      <c r="O502" s="87" t="s">
        <v>692</v>
      </c>
      <c r="AD502" s="7">
        <v>441.1333285</v>
      </c>
    </row>
    <row r="503" spans="1:30">
      <c r="A503" s="81" t="s">
        <v>672</v>
      </c>
      <c r="B503" s="87" t="s">
        <v>378</v>
      </c>
      <c r="C503" s="87" t="s">
        <v>38</v>
      </c>
      <c r="D503" s="87" t="s">
        <v>166</v>
      </c>
      <c r="E503" s="87" t="str">
        <f t="shared" si="9"/>
        <v>MDX060-61_SHOOT</v>
      </c>
      <c r="G503" s="96" t="s">
        <v>158</v>
      </c>
      <c r="H503" s="95" t="s">
        <v>673</v>
      </c>
      <c r="I503" s="87"/>
      <c r="O503" s="87" t="s">
        <v>692</v>
      </c>
      <c r="AD503" s="7">
        <v>558.05998169999998</v>
      </c>
    </row>
    <row r="504" spans="1:30">
      <c r="A504" s="81" t="s">
        <v>672</v>
      </c>
      <c r="B504" s="87" t="s">
        <v>379</v>
      </c>
      <c r="C504" s="87" t="s">
        <v>38</v>
      </c>
      <c r="D504" s="87" t="s">
        <v>166</v>
      </c>
      <c r="E504" s="87" t="str">
        <f t="shared" si="9"/>
        <v>MDX060-62_SHOOT</v>
      </c>
      <c r="G504" s="96" t="s">
        <v>158</v>
      </c>
      <c r="H504" s="95" t="s">
        <v>673</v>
      </c>
      <c r="I504" s="87"/>
      <c r="O504" s="87" t="s">
        <v>692</v>
      </c>
      <c r="AD504" s="7">
        <v>325.11008870000001</v>
      </c>
    </row>
    <row r="505" spans="1:30">
      <c r="A505" s="81" t="s">
        <v>672</v>
      </c>
      <c r="B505" s="87" t="s">
        <v>380</v>
      </c>
      <c r="C505" s="87" t="s">
        <v>38</v>
      </c>
      <c r="D505" s="87" t="s">
        <v>166</v>
      </c>
      <c r="E505" s="87" t="str">
        <f t="shared" si="9"/>
        <v>MDX060-63_SHOOT</v>
      </c>
      <c r="G505" s="96" t="s">
        <v>158</v>
      </c>
      <c r="H505" s="95" t="s">
        <v>673</v>
      </c>
      <c r="I505" s="87"/>
      <c r="O505" s="87" t="s">
        <v>692</v>
      </c>
      <c r="AD505" s="7">
        <v>385.11744870000001</v>
      </c>
    </row>
    <row r="506" spans="1:30">
      <c r="A506" s="81" t="s">
        <v>672</v>
      </c>
      <c r="B506" s="87" t="s">
        <v>381</v>
      </c>
      <c r="C506" s="87" t="s">
        <v>38</v>
      </c>
      <c r="D506" s="87" t="s">
        <v>166</v>
      </c>
      <c r="E506" s="87" t="str">
        <f t="shared" si="9"/>
        <v>MDX060-64_SHOOT</v>
      </c>
      <c r="G506" s="96" t="s">
        <v>158</v>
      </c>
      <c r="H506" s="95" t="s">
        <v>673</v>
      </c>
      <c r="I506" s="87"/>
      <c r="O506" s="87" t="s">
        <v>692</v>
      </c>
      <c r="AD506" s="7">
        <v>555.5111349</v>
      </c>
    </row>
    <row r="507" spans="1:30">
      <c r="A507" s="81" t="s">
        <v>672</v>
      </c>
      <c r="B507" s="87" t="s">
        <v>382</v>
      </c>
      <c r="C507" s="87" t="s">
        <v>38</v>
      </c>
      <c r="D507" s="87" t="s">
        <v>166</v>
      </c>
      <c r="E507" s="87" t="str">
        <f t="shared" si="9"/>
        <v>MDX060-65_SHOOT</v>
      </c>
      <c r="G507" s="96" t="s">
        <v>158</v>
      </c>
      <c r="H507" s="95" t="s">
        <v>673</v>
      </c>
      <c r="I507" s="87"/>
      <c r="O507" s="87" t="s">
        <v>692</v>
      </c>
      <c r="AD507" s="7">
        <v>486.5351134</v>
      </c>
    </row>
    <row r="508" spans="1:30">
      <c r="A508" s="81" t="s">
        <v>672</v>
      </c>
      <c r="B508" s="87" t="s">
        <v>383</v>
      </c>
      <c r="C508" s="87" t="s">
        <v>38</v>
      </c>
      <c r="D508" s="87" t="s">
        <v>166</v>
      </c>
      <c r="E508" s="87" t="str">
        <f t="shared" si="9"/>
        <v>MDX060-66_SHOOT</v>
      </c>
      <c r="G508" s="96" t="s">
        <v>158</v>
      </c>
      <c r="H508" s="95" t="s">
        <v>673</v>
      </c>
      <c r="I508" s="87"/>
      <c r="O508" s="87" t="s">
        <v>692</v>
      </c>
      <c r="AD508" s="7">
        <v>464.77618039999999</v>
      </c>
    </row>
    <row r="509" spans="1:30">
      <c r="A509" s="81" t="s">
        <v>672</v>
      </c>
      <c r="B509" s="87" t="s">
        <v>384</v>
      </c>
      <c r="C509" s="87" t="s">
        <v>38</v>
      </c>
      <c r="D509" s="87" t="s">
        <v>166</v>
      </c>
      <c r="E509" s="87" t="str">
        <f t="shared" si="9"/>
        <v>MDX060-67_SHOOT</v>
      </c>
      <c r="G509" s="96" t="s">
        <v>158</v>
      </c>
      <c r="H509" s="95" t="s">
        <v>673</v>
      </c>
      <c r="I509" s="87"/>
      <c r="O509" s="87" t="s">
        <v>692</v>
      </c>
      <c r="AD509" s="7">
        <v>489.50309010000001</v>
      </c>
    </row>
    <row r="510" spans="1:30">
      <c r="A510" s="81" t="s">
        <v>672</v>
      </c>
      <c r="B510" s="87" t="s">
        <v>385</v>
      </c>
      <c r="C510" s="87" t="s">
        <v>38</v>
      </c>
      <c r="D510" s="87" t="s">
        <v>166</v>
      </c>
      <c r="E510" s="87" t="str">
        <f t="shared" si="9"/>
        <v>MDX060-68_SHOOT</v>
      </c>
      <c r="G510" s="96" t="s">
        <v>158</v>
      </c>
      <c r="H510" s="95" t="s">
        <v>673</v>
      </c>
      <c r="I510" s="87"/>
      <c r="O510" s="87" t="s">
        <v>692</v>
      </c>
      <c r="AD510" s="7">
        <v>231.4812603</v>
      </c>
    </row>
    <row r="511" spans="1:30">
      <c r="A511" s="81" t="s">
        <v>672</v>
      </c>
      <c r="B511" s="87" t="s">
        <v>386</v>
      </c>
      <c r="C511" s="87" t="s">
        <v>38</v>
      </c>
      <c r="D511" s="87" t="s">
        <v>166</v>
      </c>
      <c r="E511" s="87" t="str">
        <f t="shared" si="9"/>
        <v>MDX060-69_SHOOT</v>
      </c>
      <c r="G511" s="96" t="s">
        <v>158</v>
      </c>
      <c r="H511" s="95" t="s">
        <v>673</v>
      </c>
      <c r="I511" s="87"/>
      <c r="O511" s="87" t="s">
        <v>692</v>
      </c>
      <c r="AD511" s="7">
        <v>311.84404069999999</v>
      </c>
    </row>
    <row r="512" spans="1:30">
      <c r="A512" s="81" t="s">
        <v>672</v>
      </c>
      <c r="B512" s="87" t="s">
        <v>387</v>
      </c>
      <c r="C512" s="87" t="s">
        <v>38</v>
      </c>
      <c r="D512" s="87" t="s">
        <v>166</v>
      </c>
      <c r="E512" s="87" t="str">
        <f t="shared" si="9"/>
        <v>MDX060-70_SHOOT</v>
      </c>
      <c r="G512" s="96" t="s">
        <v>158</v>
      </c>
      <c r="H512" s="95" t="s">
        <v>673</v>
      </c>
      <c r="I512" s="87"/>
      <c r="O512" s="87" t="s">
        <v>692</v>
      </c>
      <c r="AD512" s="7">
        <v>490.41529539999999</v>
      </c>
    </row>
    <row r="513" spans="1:30">
      <c r="A513" s="81" t="s">
        <v>672</v>
      </c>
      <c r="B513" s="87" t="s">
        <v>388</v>
      </c>
      <c r="C513" s="87" t="s">
        <v>38</v>
      </c>
      <c r="D513" s="87" t="s">
        <v>166</v>
      </c>
      <c r="E513" s="87" t="str">
        <f t="shared" si="9"/>
        <v>MDX060-8_SHOOT</v>
      </c>
      <c r="G513" s="96" t="s">
        <v>158</v>
      </c>
      <c r="H513" s="95" t="s">
        <v>673</v>
      </c>
      <c r="I513" s="87"/>
      <c r="O513" s="87" t="s">
        <v>692</v>
      </c>
      <c r="AD513" s="7">
        <v>455.49632259999998</v>
      </c>
    </row>
    <row r="514" spans="1:30">
      <c r="A514" s="81" t="s">
        <v>672</v>
      </c>
      <c r="B514" s="87" t="s">
        <v>389</v>
      </c>
      <c r="C514" s="87" t="s">
        <v>38</v>
      </c>
      <c r="D514" s="87" t="s">
        <v>166</v>
      </c>
      <c r="E514" s="87" t="str">
        <f t="shared" si="9"/>
        <v>MDX060-9_SHOOT</v>
      </c>
      <c r="G514" s="96" t="s">
        <v>158</v>
      </c>
      <c r="H514" s="95" t="s">
        <v>673</v>
      </c>
      <c r="I514" s="87"/>
      <c r="O514" s="87" t="s">
        <v>692</v>
      </c>
      <c r="AD514" s="7">
        <v>475.75339380000003</v>
      </c>
    </row>
    <row r="515" spans="1:30">
      <c r="A515" s="81" t="s">
        <v>672</v>
      </c>
      <c r="B515" s="87" t="s">
        <v>390</v>
      </c>
      <c r="C515" s="87" t="s">
        <v>38</v>
      </c>
      <c r="D515" s="87" t="s">
        <v>166</v>
      </c>
      <c r="E515" s="87" t="str">
        <f t="shared" si="9"/>
        <v>MDX061-1_SHOOT</v>
      </c>
      <c r="G515" s="96" t="s">
        <v>158</v>
      </c>
      <c r="H515" s="95" t="s">
        <v>673</v>
      </c>
      <c r="I515" s="87"/>
      <c r="O515" s="87" t="s">
        <v>692</v>
      </c>
      <c r="AD515" s="7">
        <v>379.47771619999997</v>
      </c>
    </row>
    <row r="516" spans="1:30">
      <c r="A516" s="81" t="s">
        <v>672</v>
      </c>
      <c r="B516" s="87" t="s">
        <v>391</v>
      </c>
      <c r="C516" s="87" t="s">
        <v>38</v>
      </c>
      <c r="D516" s="87" t="s">
        <v>166</v>
      </c>
      <c r="E516" s="87" t="str">
        <f t="shared" si="9"/>
        <v>MDX061-10_SHOOT</v>
      </c>
      <c r="G516" s="96" t="s">
        <v>158</v>
      </c>
      <c r="H516" s="95" t="s">
        <v>673</v>
      </c>
      <c r="I516" s="87"/>
      <c r="O516" s="87" t="s">
        <v>692</v>
      </c>
      <c r="AD516" s="7">
        <v>286.5863382</v>
      </c>
    </row>
    <row r="517" spans="1:30">
      <c r="A517" s="81" t="s">
        <v>672</v>
      </c>
      <c r="B517" s="87" t="s">
        <v>392</v>
      </c>
      <c r="C517" s="87" t="s">
        <v>38</v>
      </c>
      <c r="D517" s="87" t="s">
        <v>166</v>
      </c>
      <c r="E517" s="87" t="str">
        <f t="shared" ref="E517:E580" si="10">CONCATENATE(B517,"_SHOOT")</f>
        <v>MDX061-11_SHOOT</v>
      </c>
      <c r="G517" s="96" t="s">
        <v>158</v>
      </c>
      <c r="H517" s="95" t="s">
        <v>673</v>
      </c>
      <c r="I517" s="87"/>
      <c r="O517" s="87" t="s">
        <v>692</v>
      </c>
      <c r="AD517" s="7">
        <v>370.19362009999998</v>
      </c>
    </row>
    <row r="518" spans="1:30">
      <c r="A518" s="81" t="s">
        <v>672</v>
      </c>
      <c r="B518" s="87" t="s">
        <v>393</v>
      </c>
      <c r="C518" s="87" t="s">
        <v>38</v>
      </c>
      <c r="D518" s="87" t="s">
        <v>166</v>
      </c>
      <c r="E518" s="87" t="str">
        <f t="shared" si="10"/>
        <v>MDX061-12_SHOOT</v>
      </c>
      <c r="G518" s="96" t="s">
        <v>158</v>
      </c>
      <c r="H518" s="95" t="s">
        <v>673</v>
      </c>
      <c r="I518" s="87"/>
      <c r="O518" s="87" t="s">
        <v>692</v>
      </c>
      <c r="AD518" s="7">
        <v>463.80126849999999</v>
      </c>
    </row>
    <row r="519" spans="1:30">
      <c r="A519" s="81" t="s">
        <v>672</v>
      </c>
      <c r="B519" s="87" t="s">
        <v>394</v>
      </c>
      <c r="C519" s="87" t="s">
        <v>38</v>
      </c>
      <c r="D519" s="87" t="s">
        <v>166</v>
      </c>
      <c r="E519" s="87" t="str">
        <f t="shared" si="10"/>
        <v>MDX061-13_SHOOT</v>
      </c>
      <c r="G519" s="96" t="s">
        <v>158</v>
      </c>
      <c r="H519" s="95" t="s">
        <v>673</v>
      </c>
      <c r="I519" s="87"/>
      <c r="O519" s="87" t="s">
        <v>692</v>
      </c>
      <c r="AD519" s="7">
        <v>311.64619599999997</v>
      </c>
    </row>
    <row r="520" spans="1:30">
      <c r="A520" s="81" t="s">
        <v>672</v>
      </c>
      <c r="B520" s="87" t="s">
        <v>395</v>
      </c>
      <c r="C520" s="87" t="s">
        <v>38</v>
      </c>
      <c r="D520" s="87" t="s">
        <v>166</v>
      </c>
      <c r="E520" s="87" t="str">
        <f t="shared" si="10"/>
        <v>MDX061-14_SHOOT</v>
      </c>
      <c r="G520" s="96" t="s">
        <v>158</v>
      </c>
      <c r="H520" s="95" t="s">
        <v>673</v>
      </c>
      <c r="I520" s="87"/>
      <c r="O520" s="87" t="s">
        <v>692</v>
      </c>
      <c r="AD520" s="7">
        <v>474.81317389999998</v>
      </c>
    </row>
    <row r="521" spans="1:30">
      <c r="A521" s="81" t="s">
        <v>672</v>
      </c>
      <c r="B521" s="87" t="s">
        <v>396</v>
      </c>
      <c r="C521" s="87" t="s">
        <v>38</v>
      </c>
      <c r="D521" s="87" t="s">
        <v>166</v>
      </c>
      <c r="E521" s="87" t="str">
        <f t="shared" si="10"/>
        <v>MDX061-15_SHOOT</v>
      </c>
      <c r="G521" s="96" t="s">
        <v>158</v>
      </c>
      <c r="H521" s="95" t="s">
        <v>673</v>
      </c>
      <c r="I521" s="87"/>
      <c r="O521" s="87" t="s">
        <v>692</v>
      </c>
      <c r="AD521" s="7">
        <v>220.0729351</v>
      </c>
    </row>
    <row r="522" spans="1:30">
      <c r="A522" s="81" t="s">
        <v>672</v>
      </c>
      <c r="B522" s="87" t="s">
        <v>397</v>
      </c>
      <c r="C522" s="87" t="s">
        <v>38</v>
      </c>
      <c r="D522" s="87" t="s">
        <v>166</v>
      </c>
      <c r="E522" s="87" t="str">
        <f t="shared" si="10"/>
        <v>MDX061-16_SHOOT</v>
      </c>
      <c r="G522" s="96" t="s">
        <v>158</v>
      </c>
      <c r="H522" s="95" t="s">
        <v>673</v>
      </c>
      <c r="I522" s="87"/>
      <c r="O522" s="87" t="s">
        <v>692</v>
      </c>
      <c r="AD522" s="7">
        <v>304.98370490000002</v>
      </c>
    </row>
    <row r="523" spans="1:30">
      <c r="A523" s="81" t="s">
        <v>672</v>
      </c>
      <c r="B523" s="87" t="s">
        <v>398</v>
      </c>
      <c r="C523" s="87" t="s">
        <v>38</v>
      </c>
      <c r="D523" s="87" t="s">
        <v>166</v>
      </c>
      <c r="E523" s="87" t="str">
        <f t="shared" si="10"/>
        <v>MDX061-17_SHOOT</v>
      </c>
      <c r="G523" s="96" t="s">
        <v>158</v>
      </c>
      <c r="H523" s="95" t="s">
        <v>673</v>
      </c>
      <c r="I523" s="87"/>
      <c r="O523" s="87" t="s">
        <v>692</v>
      </c>
      <c r="AD523" s="7">
        <v>439.02554070000002</v>
      </c>
    </row>
    <row r="524" spans="1:30">
      <c r="A524" s="81" t="s">
        <v>672</v>
      </c>
      <c r="B524" s="87" t="s">
        <v>399</v>
      </c>
      <c r="C524" s="87" t="s">
        <v>38</v>
      </c>
      <c r="D524" s="87" t="s">
        <v>166</v>
      </c>
      <c r="E524" s="87" t="str">
        <f t="shared" si="10"/>
        <v>MDX061-18_SHOOT</v>
      </c>
      <c r="G524" s="96" t="s">
        <v>158</v>
      </c>
      <c r="H524" s="95" t="s">
        <v>673</v>
      </c>
      <c r="I524" s="87"/>
      <c r="O524" s="87" t="s">
        <v>692</v>
      </c>
      <c r="AD524" s="7">
        <v>282.38952890000002</v>
      </c>
    </row>
    <row r="525" spans="1:30">
      <c r="A525" s="81" t="s">
        <v>672</v>
      </c>
      <c r="B525" s="87" t="s">
        <v>400</v>
      </c>
      <c r="C525" s="87" t="s">
        <v>38</v>
      </c>
      <c r="D525" s="87" t="s">
        <v>166</v>
      </c>
      <c r="E525" s="87" t="str">
        <f t="shared" si="10"/>
        <v>MDX061-19_SHOOT</v>
      </c>
      <c r="G525" s="96" t="s">
        <v>158</v>
      </c>
      <c r="H525" s="95" t="s">
        <v>673</v>
      </c>
      <c r="I525" s="87"/>
      <c r="O525" s="87" t="s">
        <v>692</v>
      </c>
      <c r="AD525" s="7">
        <v>411.86272750000001</v>
      </c>
    </row>
    <row r="526" spans="1:30">
      <c r="A526" s="81" t="s">
        <v>672</v>
      </c>
      <c r="B526" s="87" t="s">
        <v>401</v>
      </c>
      <c r="C526" s="87" t="s">
        <v>38</v>
      </c>
      <c r="D526" s="87" t="s">
        <v>166</v>
      </c>
      <c r="E526" s="87" t="str">
        <f t="shared" si="10"/>
        <v>MDX061-2_SHOOT</v>
      </c>
      <c r="G526" s="96" t="s">
        <v>158</v>
      </c>
      <c r="H526" s="95" t="s">
        <v>673</v>
      </c>
      <c r="I526" s="87"/>
      <c r="O526" s="87" t="s">
        <v>692</v>
      </c>
      <c r="AD526" s="7">
        <v>390.11068139999998</v>
      </c>
    </row>
    <row r="527" spans="1:30">
      <c r="A527" s="81" t="s">
        <v>672</v>
      </c>
      <c r="B527" s="87" t="s">
        <v>402</v>
      </c>
      <c r="C527" s="87" t="s">
        <v>38</v>
      </c>
      <c r="D527" s="87" t="s">
        <v>166</v>
      </c>
      <c r="E527" s="87" t="str">
        <f t="shared" si="10"/>
        <v>MDX061-20_SHOOT</v>
      </c>
      <c r="G527" s="96" t="s">
        <v>158</v>
      </c>
      <c r="H527" s="95" t="s">
        <v>673</v>
      </c>
      <c r="I527" s="87"/>
      <c r="O527" s="87" t="s">
        <v>692</v>
      </c>
      <c r="AD527" s="7">
        <v>275.04100319999998</v>
      </c>
    </row>
    <row r="528" spans="1:30">
      <c r="A528" s="81" t="s">
        <v>672</v>
      </c>
      <c r="B528" s="87" t="s">
        <v>403</v>
      </c>
      <c r="C528" s="87" t="s">
        <v>38</v>
      </c>
      <c r="D528" s="87" t="s">
        <v>166</v>
      </c>
      <c r="E528" s="87" t="str">
        <f t="shared" si="10"/>
        <v>MDX061-21_SHOOT</v>
      </c>
      <c r="G528" s="96" t="s">
        <v>158</v>
      </c>
      <c r="H528" s="95" t="s">
        <v>673</v>
      </c>
      <c r="I528" s="87"/>
      <c r="O528" s="87" t="s">
        <v>692</v>
      </c>
      <c r="AD528" s="7">
        <v>262.10208669999997</v>
      </c>
    </row>
    <row r="529" spans="1:30">
      <c r="A529" s="81" t="s">
        <v>672</v>
      </c>
      <c r="B529" s="87" t="s">
        <v>404</v>
      </c>
      <c r="C529" s="87" t="s">
        <v>38</v>
      </c>
      <c r="D529" s="87" t="s">
        <v>166</v>
      </c>
      <c r="E529" s="87" t="str">
        <f t="shared" si="10"/>
        <v>MDX061-22_SHOOT</v>
      </c>
      <c r="G529" s="96" t="s">
        <v>158</v>
      </c>
      <c r="H529" s="95" t="s">
        <v>673</v>
      </c>
      <c r="I529" s="87"/>
      <c r="O529" s="87" t="s">
        <v>692</v>
      </c>
      <c r="AD529" s="7">
        <v>378.46392709999998</v>
      </c>
    </row>
    <row r="530" spans="1:30">
      <c r="A530" s="81" t="s">
        <v>672</v>
      </c>
      <c r="B530" s="87" t="s">
        <v>405</v>
      </c>
      <c r="C530" s="87" t="s">
        <v>38</v>
      </c>
      <c r="D530" s="87" t="s">
        <v>166</v>
      </c>
      <c r="E530" s="87" t="str">
        <f t="shared" si="10"/>
        <v>MDX061-23_SHOOT</v>
      </c>
      <c r="G530" s="96" t="s">
        <v>158</v>
      </c>
      <c r="H530" s="95" t="s">
        <v>673</v>
      </c>
      <c r="I530" s="87"/>
      <c r="O530" s="87" t="s">
        <v>692</v>
      </c>
      <c r="AD530" s="7">
        <v>493.91528949999997</v>
      </c>
    </row>
    <row r="531" spans="1:30">
      <c r="A531" s="81" t="s">
        <v>672</v>
      </c>
      <c r="B531" s="87" t="s">
        <v>406</v>
      </c>
      <c r="C531" s="87" t="s">
        <v>38</v>
      </c>
      <c r="D531" s="87" t="s">
        <v>166</v>
      </c>
      <c r="E531" s="87" t="str">
        <f t="shared" si="10"/>
        <v>MDX061-24_SHOOT</v>
      </c>
      <c r="G531" s="96" t="s">
        <v>158</v>
      </c>
      <c r="H531" s="95" t="s">
        <v>673</v>
      </c>
      <c r="I531" s="87"/>
      <c r="O531" s="87" t="s">
        <v>692</v>
      </c>
      <c r="AD531" s="7">
        <v>468.34294699999998</v>
      </c>
    </row>
    <row r="532" spans="1:30">
      <c r="A532" s="81" t="s">
        <v>672</v>
      </c>
      <c r="B532" s="87" t="s">
        <v>407</v>
      </c>
      <c r="C532" s="87" t="s">
        <v>38</v>
      </c>
      <c r="D532" s="87" t="s">
        <v>166</v>
      </c>
      <c r="E532" s="87" t="str">
        <f t="shared" si="10"/>
        <v>MDX061-25_SHOOT</v>
      </c>
      <c r="G532" s="96" t="s">
        <v>158</v>
      </c>
      <c r="H532" s="95" t="s">
        <v>673</v>
      </c>
      <c r="I532" s="87"/>
      <c r="O532" s="87" t="s">
        <v>692</v>
      </c>
      <c r="AD532" s="7">
        <v>279.5992286</v>
      </c>
    </row>
    <row r="533" spans="1:30">
      <c r="A533" s="81" t="s">
        <v>672</v>
      </c>
      <c r="B533" s="87" t="s">
        <v>408</v>
      </c>
      <c r="C533" s="87" t="s">
        <v>38</v>
      </c>
      <c r="D533" s="87" t="s">
        <v>166</v>
      </c>
      <c r="E533" s="87" t="str">
        <f t="shared" si="10"/>
        <v>MDX061-26_SHOOT</v>
      </c>
      <c r="G533" s="96" t="s">
        <v>158</v>
      </c>
      <c r="H533" s="95" t="s">
        <v>673</v>
      </c>
      <c r="I533" s="87"/>
      <c r="O533" s="87" t="s">
        <v>692</v>
      </c>
      <c r="AD533" s="7">
        <v>274.13139539999997</v>
      </c>
    </row>
    <row r="534" spans="1:30">
      <c r="A534" s="81" t="s">
        <v>672</v>
      </c>
      <c r="B534" s="87" t="s">
        <v>409</v>
      </c>
      <c r="C534" s="87" t="s">
        <v>38</v>
      </c>
      <c r="D534" s="87" t="s">
        <v>166</v>
      </c>
      <c r="E534" s="87" t="str">
        <f t="shared" si="10"/>
        <v>MDX061-27_SHOOT</v>
      </c>
      <c r="G534" s="96" t="s">
        <v>158</v>
      </c>
      <c r="H534" s="95" t="s">
        <v>673</v>
      </c>
      <c r="I534" s="87"/>
      <c r="O534" s="87" t="s">
        <v>692</v>
      </c>
      <c r="AD534" s="7">
        <v>490.68360940000002</v>
      </c>
    </row>
    <row r="535" spans="1:30">
      <c r="A535" s="81" t="s">
        <v>672</v>
      </c>
      <c r="B535" s="87" t="s">
        <v>410</v>
      </c>
      <c r="C535" s="87" t="s">
        <v>38</v>
      </c>
      <c r="D535" s="87" t="s">
        <v>166</v>
      </c>
      <c r="E535" s="87" t="str">
        <f t="shared" si="10"/>
        <v>MDX061-28_SHOOT</v>
      </c>
      <c r="G535" s="96" t="s">
        <v>158</v>
      </c>
      <c r="H535" s="95" t="s">
        <v>673</v>
      </c>
      <c r="I535" s="87"/>
      <c r="O535" s="87" t="s">
        <v>692</v>
      </c>
      <c r="AD535" s="7">
        <v>290.23979150000002</v>
      </c>
    </row>
    <row r="536" spans="1:30">
      <c r="A536" s="81" t="s">
        <v>672</v>
      </c>
      <c r="B536" s="87" t="s">
        <v>411</v>
      </c>
      <c r="C536" s="87" t="s">
        <v>38</v>
      </c>
      <c r="D536" s="87" t="s">
        <v>166</v>
      </c>
      <c r="E536" s="87" t="str">
        <f t="shared" si="10"/>
        <v>MDX061-29_SHOOT</v>
      </c>
      <c r="G536" s="96" t="s">
        <v>158</v>
      </c>
      <c r="H536" s="95" t="s">
        <v>673</v>
      </c>
      <c r="I536" s="87"/>
      <c r="O536" s="87" t="s">
        <v>692</v>
      </c>
      <c r="AD536" s="7">
        <v>300.4068408</v>
      </c>
    </row>
    <row r="537" spans="1:30">
      <c r="A537" s="81" t="s">
        <v>672</v>
      </c>
      <c r="B537" s="87" t="s">
        <v>412</v>
      </c>
      <c r="C537" s="87" t="s">
        <v>38</v>
      </c>
      <c r="D537" s="87" t="s">
        <v>166</v>
      </c>
      <c r="E537" s="87" t="str">
        <f t="shared" si="10"/>
        <v>MDX061-3_SHOOT</v>
      </c>
      <c r="G537" s="96" t="s">
        <v>158</v>
      </c>
      <c r="H537" s="95" t="s">
        <v>673</v>
      </c>
      <c r="I537" s="87"/>
      <c r="O537" s="87" t="s">
        <v>692</v>
      </c>
      <c r="AD537" s="7">
        <v>271.32706530000002</v>
      </c>
    </row>
    <row r="538" spans="1:30">
      <c r="A538" s="81" t="s">
        <v>672</v>
      </c>
      <c r="B538" s="87" t="s">
        <v>413</v>
      </c>
      <c r="C538" s="87" t="s">
        <v>38</v>
      </c>
      <c r="D538" s="87" t="s">
        <v>166</v>
      </c>
      <c r="E538" s="87" t="str">
        <f t="shared" si="10"/>
        <v>MDX061-30_SHOOT</v>
      </c>
      <c r="G538" s="96" t="s">
        <v>158</v>
      </c>
      <c r="H538" s="95" t="s">
        <v>673</v>
      </c>
      <c r="I538" s="87"/>
      <c r="O538" s="87" t="s">
        <v>692</v>
      </c>
      <c r="AD538" s="7">
        <v>245.60928329999999</v>
      </c>
    </row>
    <row r="539" spans="1:30">
      <c r="A539" s="81" t="s">
        <v>672</v>
      </c>
      <c r="B539" s="87" t="s">
        <v>414</v>
      </c>
      <c r="C539" s="87" t="s">
        <v>38</v>
      </c>
      <c r="D539" s="87" t="s">
        <v>166</v>
      </c>
      <c r="E539" s="87" t="str">
        <f t="shared" si="10"/>
        <v>MDX061-32_SHOOT</v>
      </c>
      <c r="G539" s="96" t="s">
        <v>158</v>
      </c>
      <c r="H539" s="95" t="s">
        <v>673</v>
      </c>
      <c r="I539" s="87"/>
      <c r="O539" s="87" t="s">
        <v>692</v>
      </c>
      <c r="AD539" s="7">
        <v>482.11930799999999</v>
      </c>
    </row>
    <row r="540" spans="1:30">
      <c r="A540" s="81" t="s">
        <v>672</v>
      </c>
      <c r="B540" s="87" t="s">
        <v>415</v>
      </c>
      <c r="C540" s="87" t="s">
        <v>38</v>
      </c>
      <c r="D540" s="87" t="s">
        <v>166</v>
      </c>
      <c r="E540" s="87" t="str">
        <f t="shared" si="10"/>
        <v>MDX061-33_SHOOT</v>
      </c>
      <c r="G540" s="96" t="s">
        <v>158</v>
      </c>
      <c r="H540" s="95" t="s">
        <v>673</v>
      </c>
      <c r="I540" s="87"/>
      <c r="O540" s="87" t="s">
        <v>692</v>
      </c>
      <c r="AD540" s="7">
        <v>461.26331049999999</v>
      </c>
    </row>
    <row r="541" spans="1:30">
      <c r="A541" s="81" t="s">
        <v>672</v>
      </c>
      <c r="B541" s="87" t="s">
        <v>416</v>
      </c>
      <c r="C541" s="87" t="s">
        <v>38</v>
      </c>
      <c r="D541" s="87" t="s">
        <v>166</v>
      </c>
      <c r="E541" s="87" t="str">
        <f t="shared" si="10"/>
        <v>MDX061-34_SHOOT</v>
      </c>
      <c r="G541" s="96" t="s">
        <v>158</v>
      </c>
      <c r="H541" s="95" t="s">
        <v>673</v>
      </c>
      <c r="I541" s="87"/>
      <c r="O541" s="87" t="s">
        <v>692</v>
      </c>
      <c r="AD541" s="7">
        <v>304.59140250000002</v>
      </c>
    </row>
    <row r="542" spans="1:30">
      <c r="A542" s="81" t="s">
        <v>672</v>
      </c>
      <c r="B542" s="87" t="s">
        <v>417</v>
      </c>
      <c r="C542" s="87" t="s">
        <v>38</v>
      </c>
      <c r="D542" s="87" t="s">
        <v>166</v>
      </c>
      <c r="E542" s="87" t="str">
        <f t="shared" si="10"/>
        <v>MDX061-35_SHOOT</v>
      </c>
      <c r="G542" s="96" t="s">
        <v>158</v>
      </c>
      <c r="H542" s="95" t="s">
        <v>673</v>
      </c>
      <c r="I542" s="87"/>
      <c r="O542" s="87" t="s">
        <v>692</v>
      </c>
      <c r="AD542" s="7">
        <v>270.73675750000001</v>
      </c>
    </row>
    <row r="543" spans="1:30">
      <c r="A543" s="81" t="s">
        <v>672</v>
      </c>
      <c r="B543" s="87" t="s">
        <v>418</v>
      </c>
      <c r="C543" s="87" t="s">
        <v>38</v>
      </c>
      <c r="D543" s="87" t="s">
        <v>166</v>
      </c>
      <c r="E543" s="87" t="str">
        <f t="shared" si="10"/>
        <v>MDX061-37_SHOOT</v>
      </c>
      <c r="G543" s="96" t="s">
        <v>158</v>
      </c>
      <c r="H543" s="95" t="s">
        <v>673</v>
      </c>
      <c r="I543" s="87"/>
      <c r="O543" s="87" t="s">
        <v>692</v>
      </c>
      <c r="AD543" s="7">
        <v>541.65864079999994</v>
      </c>
    </row>
    <row r="544" spans="1:30">
      <c r="A544" s="81" t="s">
        <v>672</v>
      </c>
      <c r="B544" s="87" t="s">
        <v>419</v>
      </c>
      <c r="C544" s="87" t="s">
        <v>38</v>
      </c>
      <c r="D544" s="87" t="s">
        <v>166</v>
      </c>
      <c r="E544" s="87" t="str">
        <f t="shared" si="10"/>
        <v>MDX061-38_SHOOT</v>
      </c>
      <c r="G544" s="96" t="s">
        <v>158</v>
      </c>
      <c r="H544" s="95" t="s">
        <v>673</v>
      </c>
      <c r="I544" s="87"/>
      <c r="O544" s="87" t="s">
        <v>692</v>
      </c>
      <c r="AD544" s="7">
        <v>352.30024630000003</v>
      </c>
    </row>
    <row r="545" spans="1:30">
      <c r="A545" s="81" t="s">
        <v>672</v>
      </c>
      <c r="B545" s="87" t="s">
        <v>420</v>
      </c>
      <c r="C545" s="87" t="s">
        <v>38</v>
      </c>
      <c r="D545" s="87" t="s">
        <v>166</v>
      </c>
      <c r="E545" s="87" t="str">
        <f t="shared" si="10"/>
        <v>MDX061-39_SHOOT</v>
      </c>
      <c r="G545" s="96" t="s">
        <v>158</v>
      </c>
      <c r="H545" s="95" t="s">
        <v>673</v>
      </c>
      <c r="I545" s="87"/>
      <c r="O545" s="87" t="s">
        <v>692</v>
      </c>
      <c r="AD545" s="7">
        <v>244.04781270000001</v>
      </c>
    </row>
    <row r="546" spans="1:30">
      <c r="A546" s="81" t="s">
        <v>672</v>
      </c>
      <c r="B546" s="87" t="s">
        <v>421</v>
      </c>
      <c r="C546" s="87" t="s">
        <v>38</v>
      </c>
      <c r="D546" s="87" t="s">
        <v>166</v>
      </c>
      <c r="E546" s="87" t="str">
        <f t="shared" si="10"/>
        <v>MDX061-4_SHOOT</v>
      </c>
      <c r="G546" s="96" t="s">
        <v>158</v>
      </c>
      <c r="H546" s="95" t="s">
        <v>673</v>
      </c>
      <c r="I546" s="87"/>
      <c r="O546" s="87" t="s">
        <v>692</v>
      </c>
      <c r="AD546" s="7">
        <v>407.60484129999998</v>
      </c>
    </row>
    <row r="547" spans="1:30">
      <c r="A547" s="81" t="s">
        <v>672</v>
      </c>
      <c r="B547" s="87" t="s">
        <v>422</v>
      </c>
      <c r="C547" s="87" t="s">
        <v>38</v>
      </c>
      <c r="D547" s="87" t="s">
        <v>166</v>
      </c>
      <c r="E547" s="87" t="str">
        <f t="shared" si="10"/>
        <v>MDX061-40_SHOOT</v>
      </c>
      <c r="G547" s="96" t="s">
        <v>158</v>
      </c>
      <c r="H547" s="95" t="s">
        <v>673</v>
      </c>
      <c r="I547" s="87"/>
      <c r="O547" s="87" t="s">
        <v>692</v>
      </c>
      <c r="AD547" s="7">
        <v>325.07044150000002</v>
      </c>
    </row>
    <row r="548" spans="1:30">
      <c r="A548" s="81" t="s">
        <v>672</v>
      </c>
      <c r="B548" s="87" t="s">
        <v>423</v>
      </c>
      <c r="C548" s="87" t="s">
        <v>38</v>
      </c>
      <c r="D548" s="87" t="s">
        <v>166</v>
      </c>
      <c r="E548" s="87" t="str">
        <f t="shared" si="10"/>
        <v>MDX061-41_SHOOT</v>
      </c>
      <c r="G548" s="96" t="s">
        <v>158</v>
      </c>
      <c r="H548" s="95" t="s">
        <v>673</v>
      </c>
      <c r="I548" s="87"/>
      <c r="O548" s="87" t="s">
        <v>692</v>
      </c>
      <c r="AD548" s="7">
        <v>356.12256489999999</v>
      </c>
    </row>
    <row r="549" spans="1:30">
      <c r="A549" s="81" t="s">
        <v>672</v>
      </c>
      <c r="B549" s="87" t="s">
        <v>424</v>
      </c>
      <c r="C549" s="87" t="s">
        <v>38</v>
      </c>
      <c r="D549" s="87" t="s">
        <v>166</v>
      </c>
      <c r="E549" s="87" t="str">
        <f t="shared" si="10"/>
        <v>MDX061-42_SHOOT</v>
      </c>
      <c r="G549" s="96" t="s">
        <v>158</v>
      </c>
      <c r="H549" s="95" t="s">
        <v>673</v>
      </c>
      <c r="I549" s="87"/>
      <c r="O549" s="87" t="s">
        <v>692</v>
      </c>
      <c r="AD549" s="7">
        <v>296.79613069999999</v>
      </c>
    </row>
    <row r="550" spans="1:30">
      <c r="A550" s="81" t="s">
        <v>672</v>
      </c>
      <c r="B550" s="87" t="s">
        <v>425</v>
      </c>
      <c r="C550" s="87" t="s">
        <v>38</v>
      </c>
      <c r="D550" s="87" t="s">
        <v>166</v>
      </c>
      <c r="E550" s="87" t="str">
        <f t="shared" si="10"/>
        <v>MDX061-43_SHOOT</v>
      </c>
      <c r="G550" s="96" t="s">
        <v>158</v>
      </c>
      <c r="H550" s="95" t="s">
        <v>673</v>
      </c>
      <c r="I550" s="87"/>
      <c r="O550" s="87" t="s">
        <v>692</v>
      </c>
      <c r="AD550" s="7">
        <v>684.97944080000002</v>
      </c>
    </row>
    <row r="551" spans="1:30">
      <c r="A551" s="81" t="s">
        <v>672</v>
      </c>
      <c r="B551" s="87" t="s">
        <v>426</v>
      </c>
      <c r="C551" s="87" t="s">
        <v>38</v>
      </c>
      <c r="D551" s="87" t="s">
        <v>166</v>
      </c>
      <c r="E551" s="87" t="str">
        <f t="shared" si="10"/>
        <v>MDX061-44_SHOOT</v>
      </c>
      <c r="G551" s="96" t="s">
        <v>158</v>
      </c>
      <c r="H551" s="95" t="s">
        <v>673</v>
      </c>
      <c r="I551" s="87"/>
      <c r="O551" s="87" t="s">
        <v>692</v>
      </c>
      <c r="AD551" s="7">
        <v>699.47404649999999</v>
      </c>
    </row>
    <row r="552" spans="1:30">
      <c r="A552" s="81" t="s">
        <v>672</v>
      </c>
      <c r="B552" s="87" t="s">
        <v>427</v>
      </c>
      <c r="C552" s="87" t="s">
        <v>38</v>
      </c>
      <c r="D552" s="87" t="s">
        <v>166</v>
      </c>
      <c r="E552" s="87" t="str">
        <f t="shared" si="10"/>
        <v>MDX061-45_SHOOT</v>
      </c>
      <c r="G552" s="96" t="s">
        <v>158</v>
      </c>
      <c r="H552" s="95" t="s">
        <v>673</v>
      </c>
      <c r="I552" s="87"/>
      <c r="O552" s="87" t="s">
        <v>692</v>
      </c>
      <c r="AD552" s="7">
        <v>242.36330559999999</v>
      </c>
    </row>
    <row r="553" spans="1:30">
      <c r="A553" s="81" t="s">
        <v>672</v>
      </c>
      <c r="B553" s="87" t="s">
        <v>428</v>
      </c>
      <c r="C553" s="87" t="s">
        <v>38</v>
      </c>
      <c r="D553" s="87" t="s">
        <v>166</v>
      </c>
      <c r="E553" s="87" t="str">
        <f t="shared" si="10"/>
        <v>MDX061-46_SHOOT</v>
      </c>
      <c r="G553" s="96" t="s">
        <v>158</v>
      </c>
      <c r="H553" s="95" t="s">
        <v>673</v>
      </c>
      <c r="I553" s="87"/>
      <c r="O553" s="87" t="s">
        <v>692</v>
      </c>
      <c r="AD553" s="7">
        <v>243.2540889</v>
      </c>
    </row>
    <row r="554" spans="1:30">
      <c r="A554" s="81" t="s">
        <v>672</v>
      </c>
      <c r="B554" s="87" t="s">
        <v>429</v>
      </c>
      <c r="C554" s="87" t="s">
        <v>38</v>
      </c>
      <c r="D554" s="87" t="s">
        <v>166</v>
      </c>
      <c r="E554" s="87" t="str">
        <f t="shared" si="10"/>
        <v>MDX061-47_SHOOT</v>
      </c>
      <c r="G554" s="96" t="s">
        <v>158</v>
      </c>
      <c r="H554" s="95" t="s">
        <v>673</v>
      </c>
      <c r="I554" s="87"/>
      <c r="O554" s="87" t="s">
        <v>692</v>
      </c>
      <c r="AD554" s="7">
        <v>305.83191199999999</v>
      </c>
    </row>
    <row r="555" spans="1:30">
      <c r="A555" s="81" t="s">
        <v>672</v>
      </c>
      <c r="B555" s="87" t="s">
        <v>430</v>
      </c>
      <c r="C555" s="87" t="s">
        <v>38</v>
      </c>
      <c r="D555" s="87" t="s">
        <v>166</v>
      </c>
      <c r="E555" s="87" t="str">
        <f t="shared" si="10"/>
        <v>MDX061-48_SHOOT</v>
      </c>
      <c r="G555" s="96" t="s">
        <v>158</v>
      </c>
      <c r="H555" s="95" t="s">
        <v>673</v>
      </c>
      <c r="I555" s="87"/>
      <c r="O555" s="87" t="s">
        <v>692</v>
      </c>
      <c r="AD555" s="7">
        <v>433.97756349999997</v>
      </c>
    </row>
    <row r="556" spans="1:30">
      <c r="A556" s="81" t="s">
        <v>672</v>
      </c>
      <c r="B556" s="87" t="s">
        <v>431</v>
      </c>
      <c r="C556" s="87" t="s">
        <v>38</v>
      </c>
      <c r="D556" s="87" t="s">
        <v>166</v>
      </c>
      <c r="E556" s="87" t="str">
        <f t="shared" si="10"/>
        <v>MDX061-49_SHOOT</v>
      </c>
      <c r="G556" s="96" t="s">
        <v>158</v>
      </c>
      <c r="H556" s="95" t="s">
        <v>673</v>
      </c>
      <c r="I556" s="87"/>
      <c r="O556" s="87" t="s">
        <v>692</v>
      </c>
      <c r="AD556" s="7">
        <v>317.18329249999999</v>
      </c>
    </row>
    <row r="557" spans="1:30">
      <c r="A557" s="81" t="s">
        <v>672</v>
      </c>
      <c r="B557" s="87" t="s">
        <v>432</v>
      </c>
      <c r="C557" s="87" t="s">
        <v>38</v>
      </c>
      <c r="D557" s="87" t="s">
        <v>166</v>
      </c>
      <c r="E557" s="87" t="str">
        <f t="shared" si="10"/>
        <v>MDX061-5_SHOOT</v>
      </c>
      <c r="G557" s="96" t="s">
        <v>158</v>
      </c>
      <c r="H557" s="95" t="s">
        <v>673</v>
      </c>
      <c r="I557" s="87"/>
      <c r="O557" s="87" t="s">
        <v>692</v>
      </c>
      <c r="AD557" s="7">
        <v>326.28917660000002</v>
      </c>
    </row>
    <row r="558" spans="1:30">
      <c r="A558" s="81" t="s">
        <v>672</v>
      </c>
      <c r="B558" s="87" t="s">
        <v>433</v>
      </c>
      <c r="C558" s="87" t="s">
        <v>38</v>
      </c>
      <c r="D558" s="87" t="s">
        <v>166</v>
      </c>
      <c r="E558" s="87" t="str">
        <f t="shared" si="10"/>
        <v>MDX061-50_SHOOT</v>
      </c>
      <c r="G558" s="96" t="s">
        <v>158</v>
      </c>
      <c r="H558" s="95" t="s">
        <v>673</v>
      </c>
      <c r="I558" s="87"/>
      <c r="O558" s="87" t="s">
        <v>692</v>
      </c>
      <c r="AD558" s="7">
        <v>257.32206350000001</v>
      </c>
    </row>
    <row r="559" spans="1:30">
      <c r="A559" s="81" t="s">
        <v>672</v>
      </c>
      <c r="B559" s="87" t="s">
        <v>434</v>
      </c>
      <c r="C559" s="87" t="s">
        <v>38</v>
      </c>
      <c r="D559" s="87" t="s">
        <v>166</v>
      </c>
      <c r="E559" s="87" t="str">
        <f t="shared" si="10"/>
        <v>MDX061-51_SHOOT</v>
      </c>
      <c r="G559" s="96" t="s">
        <v>158</v>
      </c>
      <c r="H559" s="95" t="s">
        <v>673</v>
      </c>
      <c r="I559" s="87"/>
      <c r="O559" s="87" t="s">
        <v>692</v>
      </c>
      <c r="AD559" s="7">
        <v>631.49946920000002</v>
      </c>
    </row>
    <row r="560" spans="1:30">
      <c r="A560" s="81" t="s">
        <v>672</v>
      </c>
      <c r="B560" s="87" t="s">
        <v>435</v>
      </c>
      <c r="C560" s="87" t="s">
        <v>38</v>
      </c>
      <c r="D560" s="87" t="s">
        <v>166</v>
      </c>
      <c r="E560" s="87" t="str">
        <f t="shared" si="10"/>
        <v>MDX061-52_SHOOT</v>
      </c>
      <c r="G560" s="96" t="s">
        <v>158</v>
      </c>
      <c r="H560" s="95" t="s">
        <v>673</v>
      </c>
      <c r="I560" s="87"/>
      <c r="O560" s="87" t="s">
        <v>692</v>
      </c>
      <c r="AD560" s="7">
        <v>317.64367320000002</v>
      </c>
    </row>
    <row r="561" spans="1:30">
      <c r="A561" s="81" t="s">
        <v>672</v>
      </c>
      <c r="B561" s="87" t="s">
        <v>436</v>
      </c>
      <c r="C561" s="87" t="s">
        <v>38</v>
      </c>
      <c r="D561" s="87" t="s">
        <v>166</v>
      </c>
      <c r="E561" s="87" t="str">
        <f t="shared" si="10"/>
        <v>MDX061-53_SHOOT</v>
      </c>
      <c r="G561" s="96" t="s">
        <v>158</v>
      </c>
      <c r="H561" s="95" t="s">
        <v>673</v>
      </c>
      <c r="I561" s="87"/>
      <c r="O561" s="87" t="s">
        <v>692</v>
      </c>
      <c r="AD561" s="7">
        <v>604.34036590000005</v>
      </c>
    </row>
    <row r="562" spans="1:30">
      <c r="A562" s="81" t="s">
        <v>672</v>
      </c>
      <c r="B562" s="87" t="s">
        <v>437</v>
      </c>
      <c r="C562" s="87" t="s">
        <v>38</v>
      </c>
      <c r="D562" s="87" t="s">
        <v>166</v>
      </c>
      <c r="E562" s="87" t="str">
        <f t="shared" si="10"/>
        <v>MDX061-54_SHOOT</v>
      </c>
      <c r="G562" s="96" t="s">
        <v>158</v>
      </c>
      <c r="H562" s="95" t="s">
        <v>673</v>
      </c>
      <c r="I562" s="87"/>
      <c r="O562" s="87" t="s">
        <v>692</v>
      </c>
      <c r="AD562" s="7">
        <v>356.92289779999999</v>
      </c>
    </row>
    <row r="563" spans="1:30">
      <c r="A563" s="81" t="s">
        <v>672</v>
      </c>
      <c r="B563" s="87" t="s">
        <v>438</v>
      </c>
      <c r="C563" s="87" t="s">
        <v>38</v>
      </c>
      <c r="D563" s="87" t="s">
        <v>166</v>
      </c>
      <c r="E563" s="87" t="str">
        <f t="shared" si="10"/>
        <v>MDX061-55_SHOOT</v>
      </c>
      <c r="G563" s="96" t="s">
        <v>158</v>
      </c>
      <c r="H563" s="95" t="s">
        <v>673</v>
      </c>
      <c r="I563" s="87"/>
      <c r="O563" s="87" t="s">
        <v>692</v>
      </c>
      <c r="AD563" s="7">
        <v>444.16618820000002</v>
      </c>
    </row>
    <row r="564" spans="1:30">
      <c r="A564" s="81" t="s">
        <v>672</v>
      </c>
      <c r="B564" s="87" t="s">
        <v>439</v>
      </c>
      <c r="C564" s="87" t="s">
        <v>38</v>
      </c>
      <c r="D564" s="87" t="s">
        <v>166</v>
      </c>
      <c r="E564" s="87" t="str">
        <f t="shared" si="10"/>
        <v>MDX061-56_SHOOT</v>
      </c>
      <c r="G564" s="96" t="s">
        <v>158</v>
      </c>
      <c r="H564" s="95" t="s">
        <v>673</v>
      </c>
      <c r="I564" s="87"/>
      <c r="O564" s="87" t="s">
        <v>692</v>
      </c>
      <c r="AD564" s="7">
        <v>393.81933900000001</v>
      </c>
    </row>
    <row r="565" spans="1:30">
      <c r="A565" s="81" t="s">
        <v>672</v>
      </c>
      <c r="B565" s="87" t="s">
        <v>440</v>
      </c>
      <c r="C565" s="87" t="s">
        <v>38</v>
      </c>
      <c r="D565" s="87" t="s">
        <v>166</v>
      </c>
      <c r="E565" s="87" t="str">
        <f t="shared" si="10"/>
        <v>MDX061-57_SHOOT</v>
      </c>
      <c r="G565" s="96" t="s">
        <v>158</v>
      </c>
      <c r="H565" s="95" t="s">
        <v>673</v>
      </c>
      <c r="I565" s="87"/>
      <c r="O565" s="87" t="s">
        <v>692</v>
      </c>
      <c r="AD565" s="7">
        <v>439.1697254</v>
      </c>
    </row>
    <row r="566" spans="1:30">
      <c r="A566" s="81" t="s">
        <v>672</v>
      </c>
      <c r="B566" s="87" t="s">
        <v>441</v>
      </c>
      <c r="C566" s="87" t="s">
        <v>38</v>
      </c>
      <c r="D566" s="87" t="s">
        <v>166</v>
      </c>
      <c r="E566" s="87" t="str">
        <f t="shared" si="10"/>
        <v>MDX061-58_SHOOT</v>
      </c>
      <c r="G566" s="96" t="s">
        <v>158</v>
      </c>
      <c r="H566" s="95" t="s">
        <v>673</v>
      </c>
      <c r="I566" s="87"/>
      <c r="O566" s="87" t="s">
        <v>692</v>
      </c>
      <c r="AD566" s="7">
        <v>322.21381710000003</v>
      </c>
    </row>
    <row r="567" spans="1:30">
      <c r="A567" s="81" t="s">
        <v>672</v>
      </c>
      <c r="B567" s="87" t="s">
        <v>442</v>
      </c>
      <c r="C567" s="87" t="s">
        <v>38</v>
      </c>
      <c r="D567" s="87" t="s">
        <v>166</v>
      </c>
      <c r="E567" s="87" t="str">
        <f t="shared" si="10"/>
        <v>MDX061-59_SHOOT</v>
      </c>
      <c r="G567" s="96" t="s">
        <v>158</v>
      </c>
      <c r="H567" s="95" t="s">
        <v>673</v>
      </c>
      <c r="I567" s="87"/>
      <c r="O567" s="87" t="s">
        <v>692</v>
      </c>
      <c r="AD567" s="7">
        <v>288.28791969999997</v>
      </c>
    </row>
    <row r="568" spans="1:30">
      <c r="A568" s="81" t="s">
        <v>672</v>
      </c>
      <c r="B568" s="87" t="s">
        <v>443</v>
      </c>
      <c r="C568" s="87" t="s">
        <v>38</v>
      </c>
      <c r="D568" s="87" t="s">
        <v>166</v>
      </c>
      <c r="E568" s="87" t="str">
        <f t="shared" si="10"/>
        <v>MDX061-6_SHOOT</v>
      </c>
      <c r="G568" s="96" t="s">
        <v>158</v>
      </c>
      <c r="H568" s="95" t="s">
        <v>673</v>
      </c>
      <c r="I568" s="87"/>
      <c r="O568" s="87" t="s">
        <v>692</v>
      </c>
      <c r="AD568" s="7">
        <v>428.02732179999998</v>
      </c>
    </row>
    <row r="569" spans="1:30">
      <c r="A569" s="81" t="s">
        <v>672</v>
      </c>
      <c r="B569" s="87" t="s">
        <v>444</v>
      </c>
      <c r="C569" s="87" t="s">
        <v>38</v>
      </c>
      <c r="D569" s="87" t="s">
        <v>166</v>
      </c>
      <c r="E569" s="87" t="str">
        <f t="shared" si="10"/>
        <v>MDX061-60_SHOOT</v>
      </c>
      <c r="G569" s="96" t="s">
        <v>158</v>
      </c>
      <c r="H569" s="95" t="s">
        <v>673</v>
      </c>
      <c r="I569" s="87"/>
      <c r="O569" s="87" t="s">
        <v>692</v>
      </c>
      <c r="AD569" s="7">
        <v>480.72945320000002</v>
      </c>
    </row>
    <row r="570" spans="1:30">
      <c r="A570" s="81" t="s">
        <v>672</v>
      </c>
      <c r="B570" s="87" t="s">
        <v>445</v>
      </c>
      <c r="C570" s="87" t="s">
        <v>38</v>
      </c>
      <c r="D570" s="87" t="s">
        <v>166</v>
      </c>
      <c r="E570" s="87" t="str">
        <f t="shared" si="10"/>
        <v>MDX061-61_SHOOT</v>
      </c>
      <c r="G570" s="96" t="s">
        <v>158</v>
      </c>
      <c r="H570" s="95" t="s">
        <v>673</v>
      </c>
      <c r="I570" s="87"/>
      <c r="O570" s="87" t="s">
        <v>692</v>
      </c>
      <c r="AD570" s="7">
        <v>221.20763819999999</v>
      </c>
    </row>
    <row r="571" spans="1:30">
      <c r="A571" s="81" t="s">
        <v>672</v>
      </c>
      <c r="B571" s="87" t="s">
        <v>446</v>
      </c>
      <c r="C571" s="87" t="s">
        <v>38</v>
      </c>
      <c r="D571" s="87" t="s">
        <v>166</v>
      </c>
      <c r="E571" s="87" t="str">
        <f t="shared" si="10"/>
        <v>MDX061-62_SHOOT</v>
      </c>
      <c r="G571" s="96" t="s">
        <v>158</v>
      </c>
      <c r="H571" s="95" t="s">
        <v>673</v>
      </c>
      <c r="I571" s="87"/>
      <c r="O571" s="87" t="s">
        <v>692</v>
      </c>
      <c r="AD571" s="7">
        <v>468.67724939999999</v>
      </c>
    </row>
    <row r="572" spans="1:30">
      <c r="A572" s="81" t="s">
        <v>672</v>
      </c>
      <c r="B572" s="87" t="s">
        <v>447</v>
      </c>
      <c r="C572" s="87" t="s">
        <v>38</v>
      </c>
      <c r="D572" s="87" t="s">
        <v>166</v>
      </c>
      <c r="E572" s="87" t="str">
        <f t="shared" si="10"/>
        <v>MDX061-63_SHOOT</v>
      </c>
      <c r="G572" s="96" t="s">
        <v>158</v>
      </c>
      <c r="H572" s="95" t="s">
        <v>673</v>
      </c>
      <c r="I572" s="87"/>
      <c r="O572" s="87" t="s">
        <v>692</v>
      </c>
      <c r="AD572" s="7">
        <v>291.97035019999998</v>
      </c>
    </row>
    <row r="573" spans="1:30">
      <c r="A573" s="81" t="s">
        <v>672</v>
      </c>
      <c r="B573" s="87" t="s">
        <v>448</v>
      </c>
      <c r="C573" s="87" t="s">
        <v>38</v>
      </c>
      <c r="D573" s="87" t="s">
        <v>166</v>
      </c>
      <c r="E573" s="87" t="str">
        <f t="shared" si="10"/>
        <v>MDX061-64_SHOOT</v>
      </c>
      <c r="G573" s="96" t="s">
        <v>158</v>
      </c>
      <c r="H573" s="95" t="s">
        <v>673</v>
      </c>
      <c r="I573" s="87"/>
      <c r="O573" s="87" t="s">
        <v>692</v>
      </c>
      <c r="AD573" s="7">
        <v>344.93879879999997</v>
      </c>
    </row>
    <row r="574" spans="1:30">
      <c r="A574" s="81" t="s">
        <v>672</v>
      </c>
      <c r="B574" s="87" t="s">
        <v>449</v>
      </c>
      <c r="C574" s="87" t="s">
        <v>38</v>
      </c>
      <c r="D574" s="87" t="s">
        <v>166</v>
      </c>
      <c r="E574" s="87" t="str">
        <f t="shared" si="10"/>
        <v>MDX061-65_SHOOT</v>
      </c>
      <c r="G574" s="96" t="s">
        <v>158</v>
      </c>
      <c r="H574" s="95" t="s">
        <v>673</v>
      </c>
      <c r="I574" s="87"/>
      <c r="O574" s="87" t="s">
        <v>692</v>
      </c>
      <c r="AD574" s="7">
        <v>262.30174479999999</v>
      </c>
    </row>
    <row r="575" spans="1:30">
      <c r="A575" s="81" t="s">
        <v>672</v>
      </c>
      <c r="B575" s="87" t="s">
        <v>450</v>
      </c>
      <c r="C575" s="87" t="s">
        <v>38</v>
      </c>
      <c r="D575" s="87" t="s">
        <v>166</v>
      </c>
      <c r="E575" s="87" t="str">
        <f t="shared" si="10"/>
        <v>MDX061-66_SHOOT</v>
      </c>
      <c r="G575" s="96" t="s">
        <v>158</v>
      </c>
      <c r="H575" s="95" t="s">
        <v>673</v>
      </c>
      <c r="I575" s="87"/>
      <c r="O575" s="87" t="s">
        <v>692</v>
      </c>
      <c r="AD575" s="7">
        <v>295.58168519999998</v>
      </c>
    </row>
    <row r="576" spans="1:30">
      <c r="A576" s="81" t="s">
        <v>672</v>
      </c>
      <c r="B576" s="87" t="s">
        <v>451</v>
      </c>
      <c r="C576" s="87" t="s">
        <v>38</v>
      </c>
      <c r="D576" s="87" t="s">
        <v>166</v>
      </c>
      <c r="E576" s="87" t="str">
        <f t="shared" si="10"/>
        <v>MDX061-67_SHOOT</v>
      </c>
      <c r="G576" s="96" t="s">
        <v>158</v>
      </c>
      <c r="H576" s="95" t="s">
        <v>673</v>
      </c>
      <c r="I576" s="87"/>
      <c r="O576" s="87" t="s">
        <v>692</v>
      </c>
      <c r="AD576" s="7">
        <v>449.14182579999999</v>
      </c>
    </row>
    <row r="577" spans="1:30">
      <c r="A577" s="81" t="s">
        <v>672</v>
      </c>
      <c r="B577" s="87" t="s">
        <v>452</v>
      </c>
      <c r="C577" s="87" t="s">
        <v>38</v>
      </c>
      <c r="D577" s="87" t="s">
        <v>166</v>
      </c>
      <c r="E577" s="87" t="str">
        <f t="shared" si="10"/>
        <v>MDX061-68_SHOOT</v>
      </c>
      <c r="G577" s="96" t="s">
        <v>158</v>
      </c>
      <c r="H577" s="95" t="s">
        <v>673</v>
      </c>
      <c r="I577" s="87"/>
      <c r="O577" s="87" t="s">
        <v>692</v>
      </c>
      <c r="AD577" s="7">
        <v>641.33967659999996</v>
      </c>
    </row>
    <row r="578" spans="1:30">
      <c r="A578" s="81" t="s">
        <v>672</v>
      </c>
      <c r="B578" s="87" t="s">
        <v>453</v>
      </c>
      <c r="C578" s="87" t="s">
        <v>38</v>
      </c>
      <c r="D578" s="87" t="s">
        <v>166</v>
      </c>
      <c r="E578" s="87" t="str">
        <f t="shared" si="10"/>
        <v>MDX061-69_SHOOT</v>
      </c>
      <c r="G578" s="96" t="s">
        <v>158</v>
      </c>
      <c r="H578" s="95" t="s">
        <v>673</v>
      </c>
      <c r="I578" s="87"/>
      <c r="O578" s="87" t="s">
        <v>692</v>
      </c>
      <c r="AD578" s="7">
        <v>332.55652520000001</v>
      </c>
    </row>
    <row r="579" spans="1:30">
      <c r="A579" s="81" t="s">
        <v>672</v>
      </c>
      <c r="B579" s="87" t="s">
        <v>454</v>
      </c>
      <c r="C579" s="87" t="s">
        <v>38</v>
      </c>
      <c r="D579" s="87" t="s">
        <v>166</v>
      </c>
      <c r="E579" s="87" t="str">
        <f t="shared" si="10"/>
        <v>MDX061-7_SHOOT</v>
      </c>
      <c r="G579" s="96" t="s">
        <v>158</v>
      </c>
      <c r="H579" s="95" t="s">
        <v>673</v>
      </c>
      <c r="I579" s="87"/>
      <c r="O579" s="87" t="s">
        <v>692</v>
      </c>
      <c r="AD579" s="7">
        <v>451.40665969999998</v>
      </c>
    </row>
    <row r="580" spans="1:30">
      <c r="A580" s="81" t="s">
        <v>672</v>
      </c>
      <c r="B580" s="87" t="s">
        <v>455</v>
      </c>
      <c r="C580" s="87" t="s">
        <v>38</v>
      </c>
      <c r="D580" s="87" t="s">
        <v>166</v>
      </c>
      <c r="E580" s="87" t="str">
        <f t="shared" si="10"/>
        <v>MDX061-70_SHOOT</v>
      </c>
      <c r="G580" s="96" t="s">
        <v>158</v>
      </c>
      <c r="H580" s="95" t="s">
        <v>673</v>
      </c>
      <c r="I580" s="87"/>
      <c r="O580" s="87" t="s">
        <v>692</v>
      </c>
      <c r="AD580" s="7">
        <v>457.26452160000002</v>
      </c>
    </row>
    <row r="581" spans="1:30">
      <c r="A581" s="81" t="s">
        <v>672</v>
      </c>
      <c r="B581" s="87" t="s">
        <v>456</v>
      </c>
      <c r="C581" s="87" t="s">
        <v>38</v>
      </c>
      <c r="D581" s="87" t="s">
        <v>166</v>
      </c>
      <c r="E581" s="87" t="str">
        <f t="shared" ref="E581:E644" si="11">CONCATENATE(B581,"_SHOOT")</f>
        <v>MDX061-8_SHOOT</v>
      </c>
      <c r="G581" s="96" t="s">
        <v>158</v>
      </c>
      <c r="H581" s="95" t="s">
        <v>673</v>
      </c>
      <c r="I581" s="87"/>
      <c r="O581" s="87" t="s">
        <v>692</v>
      </c>
      <c r="AD581" s="7">
        <v>351.65589460000001</v>
      </c>
    </row>
    <row r="582" spans="1:30">
      <c r="A582" s="81" t="s">
        <v>672</v>
      </c>
      <c r="B582" s="87" t="s">
        <v>457</v>
      </c>
      <c r="C582" s="87" t="s">
        <v>38</v>
      </c>
      <c r="D582" s="87" t="s">
        <v>166</v>
      </c>
      <c r="E582" s="87" t="str">
        <f t="shared" si="11"/>
        <v>MDX061-9_SHOOT</v>
      </c>
      <c r="G582" s="96" t="s">
        <v>158</v>
      </c>
      <c r="H582" s="95" t="s">
        <v>673</v>
      </c>
      <c r="I582" s="87"/>
      <c r="O582" s="87" t="s">
        <v>692</v>
      </c>
      <c r="AD582" s="7">
        <v>356.5127205</v>
      </c>
    </row>
    <row r="583" spans="1:30">
      <c r="A583" s="81" t="s">
        <v>672</v>
      </c>
      <c r="B583" s="87" t="s">
        <v>458</v>
      </c>
      <c r="C583" s="87" t="s">
        <v>38</v>
      </c>
      <c r="D583" s="87" t="s">
        <v>166</v>
      </c>
      <c r="E583" s="87" t="str">
        <f t="shared" si="11"/>
        <v>MDX063-1_SHOOT</v>
      </c>
      <c r="G583" s="96" t="s">
        <v>158</v>
      </c>
      <c r="H583" s="95" t="s">
        <v>673</v>
      </c>
      <c r="I583" s="87"/>
      <c r="O583" s="87" t="s">
        <v>692</v>
      </c>
      <c r="AD583" s="7">
        <v>382.25572419999997</v>
      </c>
    </row>
    <row r="584" spans="1:30">
      <c r="A584" s="81" t="s">
        <v>672</v>
      </c>
      <c r="B584" s="87" t="s">
        <v>459</v>
      </c>
      <c r="C584" s="87" t="s">
        <v>38</v>
      </c>
      <c r="D584" s="87" t="s">
        <v>166</v>
      </c>
      <c r="E584" s="87" t="str">
        <f t="shared" si="11"/>
        <v>MDX063-10_SHOOT</v>
      </c>
      <c r="G584" s="96" t="s">
        <v>158</v>
      </c>
      <c r="H584" s="95" t="s">
        <v>673</v>
      </c>
      <c r="I584" s="87"/>
      <c r="O584" s="87" t="s">
        <v>692</v>
      </c>
      <c r="AD584" s="7">
        <v>282.1133001</v>
      </c>
    </row>
    <row r="585" spans="1:30">
      <c r="A585" s="81" t="s">
        <v>672</v>
      </c>
      <c r="B585" s="87" t="s">
        <v>460</v>
      </c>
      <c r="C585" s="87" t="s">
        <v>38</v>
      </c>
      <c r="D585" s="87" t="s">
        <v>166</v>
      </c>
      <c r="E585" s="87" t="str">
        <f t="shared" si="11"/>
        <v>MDX063-11_SHOOT</v>
      </c>
      <c r="G585" s="96" t="s">
        <v>158</v>
      </c>
      <c r="H585" s="95" t="s">
        <v>673</v>
      </c>
      <c r="I585" s="87"/>
      <c r="O585" s="87" t="s">
        <v>692</v>
      </c>
      <c r="AD585" s="7">
        <v>339.1111057</v>
      </c>
    </row>
    <row r="586" spans="1:30">
      <c r="A586" s="81" t="s">
        <v>672</v>
      </c>
      <c r="B586" s="87" t="s">
        <v>461</v>
      </c>
      <c r="C586" s="87" t="s">
        <v>38</v>
      </c>
      <c r="D586" s="87" t="s">
        <v>166</v>
      </c>
      <c r="E586" s="87" t="str">
        <f t="shared" si="11"/>
        <v>MDX063-12_SHOOT</v>
      </c>
      <c r="G586" s="96" t="s">
        <v>158</v>
      </c>
      <c r="H586" s="95" t="s">
        <v>673</v>
      </c>
      <c r="I586" s="87"/>
      <c r="O586" s="87" t="s">
        <v>692</v>
      </c>
      <c r="AD586" s="7">
        <v>219.61426850000001</v>
      </c>
    </row>
    <row r="587" spans="1:30">
      <c r="A587" s="81" t="s">
        <v>672</v>
      </c>
      <c r="B587" s="87" t="s">
        <v>462</v>
      </c>
      <c r="C587" s="87" t="s">
        <v>38</v>
      </c>
      <c r="D587" s="87" t="s">
        <v>166</v>
      </c>
      <c r="E587" s="87" t="str">
        <f t="shared" si="11"/>
        <v>MDX063-13_SHOOT</v>
      </c>
      <c r="G587" s="96" t="s">
        <v>158</v>
      </c>
      <c r="H587" s="95" t="s">
        <v>673</v>
      </c>
      <c r="I587" s="87"/>
      <c r="O587" s="87" t="s">
        <v>692</v>
      </c>
      <c r="AD587" s="7">
        <v>417.53145760000001</v>
      </c>
    </row>
    <row r="588" spans="1:30">
      <c r="A588" s="81" t="s">
        <v>672</v>
      </c>
      <c r="B588" s="87" t="s">
        <v>463</v>
      </c>
      <c r="C588" s="87" t="s">
        <v>38</v>
      </c>
      <c r="D588" s="87" t="s">
        <v>166</v>
      </c>
      <c r="E588" s="87" t="str">
        <f t="shared" si="11"/>
        <v>MDX063-14_SHOOT</v>
      </c>
      <c r="G588" s="96" t="s">
        <v>158</v>
      </c>
      <c r="H588" s="95" t="s">
        <v>673</v>
      </c>
      <c r="I588" s="87"/>
      <c r="O588" s="87" t="s">
        <v>692</v>
      </c>
      <c r="AD588" s="7">
        <v>374.6131297</v>
      </c>
    </row>
    <row r="589" spans="1:30">
      <c r="A589" s="81" t="s">
        <v>672</v>
      </c>
      <c r="B589" s="87" t="s">
        <v>464</v>
      </c>
      <c r="C589" s="87" t="s">
        <v>38</v>
      </c>
      <c r="D589" s="87" t="s">
        <v>166</v>
      </c>
      <c r="E589" s="87" t="str">
        <f t="shared" si="11"/>
        <v>MDX063-15_SHOOT</v>
      </c>
      <c r="G589" s="96" t="s">
        <v>158</v>
      </c>
      <c r="H589" s="95" t="s">
        <v>673</v>
      </c>
      <c r="I589" s="87"/>
      <c r="O589" s="87" t="s">
        <v>692</v>
      </c>
      <c r="AD589" s="7">
        <v>276.8996272</v>
      </c>
    </row>
    <row r="590" spans="1:30">
      <c r="A590" s="81" t="s">
        <v>672</v>
      </c>
      <c r="B590" s="87" t="s">
        <v>465</v>
      </c>
      <c r="C590" s="87" t="s">
        <v>38</v>
      </c>
      <c r="D590" s="87" t="s">
        <v>166</v>
      </c>
      <c r="E590" s="87" t="str">
        <f t="shared" si="11"/>
        <v>MDX063-16_SHOOT</v>
      </c>
      <c r="G590" s="96" t="s">
        <v>158</v>
      </c>
      <c r="H590" s="95" t="s">
        <v>673</v>
      </c>
      <c r="I590" s="87"/>
      <c r="O590" s="87" t="s">
        <v>692</v>
      </c>
      <c r="AD590" s="7">
        <v>300.68096179999998</v>
      </c>
    </row>
    <row r="591" spans="1:30">
      <c r="A591" s="81" t="s">
        <v>672</v>
      </c>
      <c r="B591" s="87" t="s">
        <v>466</v>
      </c>
      <c r="C591" s="87" t="s">
        <v>38</v>
      </c>
      <c r="D591" s="87" t="s">
        <v>166</v>
      </c>
      <c r="E591" s="87" t="str">
        <f t="shared" si="11"/>
        <v>MDX063-17_SHOOT</v>
      </c>
      <c r="G591" s="96" t="s">
        <v>158</v>
      </c>
      <c r="H591" s="95" t="s">
        <v>673</v>
      </c>
      <c r="I591" s="87"/>
      <c r="O591" s="87" t="s">
        <v>692</v>
      </c>
      <c r="AD591" s="7">
        <v>401.36967800000002</v>
      </c>
    </row>
    <row r="592" spans="1:30">
      <c r="A592" s="81" t="s">
        <v>672</v>
      </c>
      <c r="B592" s="87" t="s">
        <v>467</v>
      </c>
      <c r="C592" s="87" t="s">
        <v>38</v>
      </c>
      <c r="D592" s="87" t="s">
        <v>166</v>
      </c>
      <c r="E592" s="87" t="str">
        <f t="shared" si="11"/>
        <v>MDX063-19_SHOOT</v>
      </c>
      <c r="G592" s="96" t="s">
        <v>158</v>
      </c>
      <c r="H592" s="95" t="s">
        <v>673</v>
      </c>
      <c r="I592" s="87"/>
      <c r="O592" s="87" t="s">
        <v>692</v>
      </c>
      <c r="AD592" s="7">
        <v>124.2402723</v>
      </c>
    </row>
    <row r="593" spans="1:30">
      <c r="A593" s="81" t="s">
        <v>672</v>
      </c>
      <c r="B593" s="87" t="s">
        <v>468</v>
      </c>
      <c r="C593" s="87" t="s">
        <v>38</v>
      </c>
      <c r="D593" s="87" t="s">
        <v>166</v>
      </c>
      <c r="E593" s="87" t="str">
        <f t="shared" si="11"/>
        <v>MDX063-2_SHOOT</v>
      </c>
      <c r="G593" s="96" t="s">
        <v>158</v>
      </c>
      <c r="H593" s="95" t="s">
        <v>673</v>
      </c>
      <c r="I593" s="87"/>
      <c r="O593" s="87" t="s">
        <v>692</v>
      </c>
      <c r="AD593" s="7">
        <v>344.0454593</v>
      </c>
    </row>
    <row r="594" spans="1:30">
      <c r="A594" s="81" t="s">
        <v>672</v>
      </c>
      <c r="B594" s="87" t="s">
        <v>469</v>
      </c>
      <c r="C594" s="87" t="s">
        <v>38</v>
      </c>
      <c r="D594" s="87" t="s">
        <v>166</v>
      </c>
      <c r="E594" s="87" t="str">
        <f t="shared" si="11"/>
        <v>MDX063-21_SHOOT</v>
      </c>
      <c r="G594" s="96" t="s">
        <v>158</v>
      </c>
      <c r="H594" s="95" t="s">
        <v>673</v>
      </c>
      <c r="I594" s="87"/>
      <c r="O594" s="87" t="s">
        <v>692</v>
      </c>
      <c r="AD594" s="7">
        <v>337.36894189999998</v>
      </c>
    </row>
    <row r="595" spans="1:30">
      <c r="A595" s="81" t="s">
        <v>672</v>
      </c>
      <c r="B595" s="87" t="s">
        <v>470</v>
      </c>
      <c r="C595" s="87" t="s">
        <v>38</v>
      </c>
      <c r="D595" s="87" t="s">
        <v>166</v>
      </c>
      <c r="E595" s="87" t="str">
        <f t="shared" si="11"/>
        <v>MDX063-22_SHOOT</v>
      </c>
      <c r="G595" s="96" t="s">
        <v>158</v>
      </c>
      <c r="H595" s="95" t="s">
        <v>673</v>
      </c>
      <c r="I595" s="87"/>
      <c r="O595" s="87" t="s">
        <v>692</v>
      </c>
      <c r="AD595" s="7">
        <v>439.18143300000003</v>
      </c>
    </row>
    <row r="596" spans="1:30">
      <c r="A596" s="81" t="s">
        <v>672</v>
      </c>
      <c r="B596" s="87" t="s">
        <v>471</v>
      </c>
      <c r="C596" s="87" t="s">
        <v>38</v>
      </c>
      <c r="D596" s="87" t="s">
        <v>166</v>
      </c>
      <c r="E596" s="87" t="str">
        <f t="shared" si="11"/>
        <v>MDX063-23_SHOOT</v>
      </c>
      <c r="G596" s="96" t="s">
        <v>158</v>
      </c>
      <c r="H596" s="95" t="s">
        <v>673</v>
      </c>
      <c r="I596" s="87"/>
      <c r="O596" s="87" t="s">
        <v>692</v>
      </c>
      <c r="AD596" s="7">
        <v>318.83573380000001</v>
      </c>
    </row>
    <row r="597" spans="1:30">
      <c r="A597" s="81" t="s">
        <v>672</v>
      </c>
      <c r="B597" s="87" t="s">
        <v>472</v>
      </c>
      <c r="C597" s="87" t="s">
        <v>38</v>
      </c>
      <c r="D597" s="87" t="s">
        <v>166</v>
      </c>
      <c r="E597" s="87" t="str">
        <f t="shared" si="11"/>
        <v>MDX063-24_SHOOT</v>
      </c>
      <c r="G597" s="96" t="s">
        <v>158</v>
      </c>
      <c r="H597" s="95" t="s">
        <v>673</v>
      </c>
      <c r="I597" s="87"/>
      <c r="O597" s="87" t="s">
        <v>692</v>
      </c>
      <c r="AD597" s="7">
        <v>307.31325340000001</v>
      </c>
    </row>
    <row r="598" spans="1:30">
      <c r="A598" s="81" t="s">
        <v>672</v>
      </c>
      <c r="B598" s="87" t="s">
        <v>473</v>
      </c>
      <c r="C598" s="87" t="s">
        <v>38</v>
      </c>
      <c r="D598" s="87" t="s">
        <v>166</v>
      </c>
      <c r="E598" s="87" t="str">
        <f t="shared" si="11"/>
        <v>MDX063-25_SHOOT</v>
      </c>
      <c r="G598" s="96" t="s">
        <v>158</v>
      </c>
      <c r="H598" s="95" t="s">
        <v>673</v>
      </c>
      <c r="I598" s="87"/>
      <c r="O598" s="87" t="s">
        <v>692</v>
      </c>
      <c r="AD598" s="7">
        <v>317.39501969999998</v>
      </c>
    </row>
    <row r="599" spans="1:30">
      <c r="A599" s="81" t="s">
        <v>672</v>
      </c>
      <c r="B599" s="87" t="s">
        <v>474</v>
      </c>
      <c r="C599" s="87" t="s">
        <v>38</v>
      </c>
      <c r="D599" s="87" t="s">
        <v>166</v>
      </c>
      <c r="E599" s="87" t="str">
        <f t="shared" si="11"/>
        <v>MDX063-26_SHOOT</v>
      </c>
      <c r="G599" s="96" t="s">
        <v>158</v>
      </c>
      <c r="H599" s="95" t="s">
        <v>673</v>
      </c>
      <c r="I599" s="87"/>
      <c r="O599" s="87" t="s">
        <v>692</v>
      </c>
      <c r="AD599" s="7">
        <v>279.08107960000001</v>
      </c>
    </row>
    <row r="600" spans="1:30">
      <c r="A600" s="81" t="s">
        <v>672</v>
      </c>
      <c r="B600" s="87" t="s">
        <v>475</v>
      </c>
      <c r="C600" s="87" t="s">
        <v>38</v>
      </c>
      <c r="D600" s="87" t="s">
        <v>166</v>
      </c>
      <c r="E600" s="87" t="str">
        <f t="shared" si="11"/>
        <v>MDX063-27_SHOOT</v>
      </c>
      <c r="G600" s="96" t="s">
        <v>158</v>
      </c>
      <c r="H600" s="95" t="s">
        <v>673</v>
      </c>
      <c r="I600" s="87"/>
      <c r="O600" s="87" t="s">
        <v>692</v>
      </c>
      <c r="AD600" s="7">
        <v>495.6103943</v>
      </c>
    </row>
    <row r="601" spans="1:30">
      <c r="A601" s="81" t="s">
        <v>672</v>
      </c>
      <c r="B601" s="87" t="s">
        <v>476</v>
      </c>
      <c r="C601" s="87" t="s">
        <v>38</v>
      </c>
      <c r="D601" s="87" t="s">
        <v>166</v>
      </c>
      <c r="E601" s="87" t="str">
        <f t="shared" si="11"/>
        <v>MDX063-28_SHOOT</v>
      </c>
      <c r="G601" s="96" t="s">
        <v>158</v>
      </c>
      <c r="H601" s="95" t="s">
        <v>673</v>
      </c>
      <c r="I601" s="87"/>
      <c r="O601" s="87" t="s">
        <v>692</v>
      </c>
      <c r="AD601" s="7">
        <v>274.62383340000002</v>
      </c>
    </row>
    <row r="602" spans="1:30">
      <c r="A602" s="81" t="s">
        <v>672</v>
      </c>
      <c r="B602" s="87" t="s">
        <v>477</v>
      </c>
      <c r="C602" s="87" t="s">
        <v>38</v>
      </c>
      <c r="D602" s="87" t="s">
        <v>166</v>
      </c>
      <c r="E602" s="87" t="str">
        <f t="shared" si="11"/>
        <v>MDX063-29_SHOOT</v>
      </c>
      <c r="G602" s="96" t="s">
        <v>158</v>
      </c>
      <c r="H602" s="95" t="s">
        <v>673</v>
      </c>
      <c r="I602" s="87"/>
      <c r="O602" s="87" t="s">
        <v>692</v>
      </c>
      <c r="AD602" s="7">
        <v>207.16996940000001</v>
      </c>
    </row>
    <row r="603" spans="1:30">
      <c r="A603" s="81" t="s">
        <v>672</v>
      </c>
      <c r="B603" s="87" t="s">
        <v>478</v>
      </c>
      <c r="C603" s="87" t="s">
        <v>38</v>
      </c>
      <c r="D603" s="87" t="s">
        <v>166</v>
      </c>
      <c r="E603" s="87" t="str">
        <f t="shared" si="11"/>
        <v>MDX063-3_SHOOT</v>
      </c>
      <c r="G603" s="96" t="s">
        <v>158</v>
      </c>
      <c r="H603" s="95" t="s">
        <v>673</v>
      </c>
      <c r="I603" s="87"/>
      <c r="O603" s="87" t="s">
        <v>692</v>
      </c>
      <c r="AD603" s="7">
        <v>475.95214570000002</v>
      </c>
    </row>
    <row r="604" spans="1:30">
      <c r="A604" s="81" t="s">
        <v>672</v>
      </c>
      <c r="B604" s="87" t="s">
        <v>479</v>
      </c>
      <c r="C604" s="87" t="s">
        <v>38</v>
      </c>
      <c r="D604" s="87" t="s">
        <v>166</v>
      </c>
      <c r="E604" s="87" t="str">
        <f t="shared" si="11"/>
        <v>MDX063-30_SHOOT</v>
      </c>
      <c r="G604" s="96" t="s">
        <v>158</v>
      </c>
      <c r="H604" s="95" t="s">
        <v>673</v>
      </c>
      <c r="I604" s="87"/>
      <c r="O604" s="87" t="s">
        <v>692</v>
      </c>
      <c r="AD604" s="7">
        <v>381.78794340000002</v>
      </c>
    </row>
    <row r="605" spans="1:30">
      <c r="A605" s="81" t="s">
        <v>672</v>
      </c>
      <c r="B605" s="87" t="s">
        <v>480</v>
      </c>
      <c r="C605" s="87" t="s">
        <v>38</v>
      </c>
      <c r="D605" s="87" t="s">
        <v>166</v>
      </c>
      <c r="E605" s="87" t="str">
        <f t="shared" si="11"/>
        <v>MDX063-31_SHOOT</v>
      </c>
      <c r="G605" s="96" t="s">
        <v>158</v>
      </c>
      <c r="H605" s="95" t="s">
        <v>673</v>
      </c>
      <c r="I605" s="87"/>
      <c r="O605" s="87" t="s">
        <v>692</v>
      </c>
      <c r="AD605" s="7">
        <v>300.14282329999998</v>
      </c>
    </row>
    <row r="606" spans="1:30">
      <c r="A606" s="81" t="s">
        <v>672</v>
      </c>
      <c r="B606" s="87" t="s">
        <v>481</v>
      </c>
      <c r="C606" s="87" t="s">
        <v>38</v>
      </c>
      <c r="D606" s="87" t="s">
        <v>166</v>
      </c>
      <c r="E606" s="87" t="str">
        <f t="shared" si="11"/>
        <v>MDX063-32_SHOOT</v>
      </c>
      <c r="G606" s="96" t="s">
        <v>158</v>
      </c>
      <c r="H606" s="95" t="s">
        <v>673</v>
      </c>
      <c r="I606" s="87"/>
      <c r="O606" s="87" t="s">
        <v>692</v>
      </c>
      <c r="AD606" s="7">
        <v>289.26277929999998</v>
      </c>
    </row>
    <row r="607" spans="1:30">
      <c r="A607" s="81" t="s">
        <v>672</v>
      </c>
      <c r="B607" s="87" t="s">
        <v>482</v>
      </c>
      <c r="C607" s="87" t="s">
        <v>38</v>
      </c>
      <c r="D607" s="87" t="s">
        <v>166</v>
      </c>
      <c r="E607" s="87" t="str">
        <f t="shared" si="11"/>
        <v>MDX063-33_SHOOT</v>
      </c>
      <c r="G607" s="96" t="s">
        <v>158</v>
      </c>
      <c r="H607" s="95" t="s">
        <v>673</v>
      </c>
      <c r="I607" s="87"/>
      <c r="O607" s="87" t="s">
        <v>692</v>
      </c>
      <c r="AD607" s="7">
        <v>220.88000160000001</v>
      </c>
    </row>
    <row r="608" spans="1:30">
      <c r="A608" s="81" t="s">
        <v>672</v>
      </c>
      <c r="B608" s="87" t="s">
        <v>483</v>
      </c>
      <c r="C608" s="87" t="s">
        <v>38</v>
      </c>
      <c r="D608" s="87" t="s">
        <v>166</v>
      </c>
      <c r="E608" s="87" t="str">
        <f t="shared" si="11"/>
        <v>MDX063-34_SHOOT</v>
      </c>
      <c r="G608" s="96" t="s">
        <v>158</v>
      </c>
      <c r="H608" s="95" t="s">
        <v>673</v>
      </c>
      <c r="I608" s="87"/>
      <c r="O608" s="87" t="s">
        <v>692</v>
      </c>
      <c r="AD608" s="7">
        <v>324.7070799</v>
      </c>
    </row>
    <row r="609" spans="1:30">
      <c r="A609" s="81" t="s">
        <v>672</v>
      </c>
      <c r="B609" s="87" t="s">
        <v>484</v>
      </c>
      <c r="C609" s="87" t="s">
        <v>38</v>
      </c>
      <c r="D609" s="87" t="s">
        <v>166</v>
      </c>
      <c r="E609" s="87" t="str">
        <f t="shared" si="11"/>
        <v>MDX063-35_SHOOT</v>
      </c>
      <c r="G609" s="96" t="s">
        <v>158</v>
      </c>
      <c r="H609" s="95" t="s">
        <v>673</v>
      </c>
      <c r="I609" s="87"/>
      <c r="O609" s="87" t="s">
        <v>692</v>
      </c>
      <c r="AD609" s="7">
        <v>227.6414063</v>
      </c>
    </row>
    <row r="610" spans="1:30">
      <c r="A610" s="81" t="s">
        <v>672</v>
      </c>
      <c r="B610" s="87" t="s">
        <v>485</v>
      </c>
      <c r="C610" s="87" t="s">
        <v>38</v>
      </c>
      <c r="D610" s="87" t="s">
        <v>166</v>
      </c>
      <c r="E610" s="87" t="str">
        <f t="shared" si="11"/>
        <v>MDX063-36_SHOOT</v>
      </c>
      <c r="G610" s="96" t="s">
        <v>158</v>
      </c>
      <c r="H610" s="95" t="s">
        <v>673</v>
      </c>
      <c r="I610" s="87"/>
      <c r="O610" s="87" t="s">
        <v>692</v>
      </c>
      <c r="AD610" s="7">
        <v>353.8565423</v>
      </c>
    </row>
    <row r="611" spans="1:30">
      <c r="A611" s="81" t="s">
        <v>672</v>
      </c>
      <c r="B611" s="87" t="s">
        <v>486</v>
      </c>
      <c r="C611" s="87" t="s">
        <v>38</v>
      </c>
      <c r="D611" s="87" t="s">
        <v>166</v>
      </c>
      <c r="E611" s="87" t="str">
        <f t="shared" si="11"/>
        <v>MDX063-37_SHOOT</v>
      </c>
      <c r="G611" s="96" t="s">
        <v>158</v>
      </c>
      <c r="H611" s="95" t="s">
        <v>673</v>
      </c>
      <c r="I611" s="87"/>
      <c r="O611" s="87" t="s">
        <v>692</v>
      </c>
      <c r="AD611" s="7">
        <v>244.87226369999999</v>
      </c>
    </row>
    <row r="612" spans="1:30">
      <c r="A612" s="81" t="s">
        <v>672</v>
      </c>
      <c r="B612" s="87" t="s">
        <v>487</v>
      </c>
      <c r="C612" s="87" t="s">
        <v>38</v>
      </c>
      <c r="D612" s="87" t="s">
        <v>166</v>
      </c>
      <c r="E612" s="87" t="str">
        <f t="shared" si="11"/>
        <v>MDX063-38_SHOOT</v>
      </c>
      <c r="G612" s="96" t="s">
        <v>158</v>
      </c>
      <c r="H612" s="95" t="s">
        <v>673</v>
      </c>
      <c r="I612" s="87"/>
      <c r="O612" s="87" t="s">
        <v>692</v>
      </c>
      <c r="AD612" s="7">
        <v>255.99163619999999</v>
      </c>
    </row>
    <row r="613" spans="1:30">
      <c r="A613" s="81" t="s">
        <v>672</v>
      </c>
      <c r="B613" s="87" t="s">
        <v>488</v>
      </c>
      <c r="C613" s="87" t="s">
        <v>38</v>
      </c>
      <c r="D613" s="87" t="s">
        <v>166</v>
      </c>
      <c r="E613" s="87" t="str">
        <f t="shared" si="11"/>
        <v>MDX063-39_SHOOT</v>
      </c>
      <c r="G613" s="96" t="s">
        <v>158</v>
      </c>
      <c r="H613" s="95" t="s">
        <v>673</v>
      </c>
      <c r="I613" s="87"/>
      <c r="O613" s="87" t="s">
        <v>692</v>
      </c>
      <c r="AD613" s="7">
        <v>241.2995646</v>
      </c>
    </row>
    <row r="614" spans="1:30">
      <c r="A614" s="81" t="s">
        <v>672</v>
      </c>
      <c r="B614" s="87" t="s">
        <v>489</v>
      </c>
      <c r="C614" s="87" t="s">
        <v>38</v>
      </c>
      <c r="D614" s="87" t="s">
        <v>166</v>
      </c>
      <c r="E614" s="87" t="str">
        <f t="shared" si="11"/>
        <v>MDX063-4_SHOOT</v>
      </c>
      <c r="G614" s="96" t="s">
        <v>158</v>
      </c>
      <c r="H614" s="95" t="s">
        <v>673</v>
      </c>
      <c r="I614" s="87"/>
      <c r="O614" s="87" t="s">
        <v>692</v>
      </c>
      <c r="AD614" s="7">
        <v>163.36751620000001</v>
      </c>
    </row>
    <row r="615" spans="1:30">
      <c r="A615" s="81" t="s">
        <v>672</v>
      </c>
      <c r="B615" s="87" t="s">
        <v>490</v>
      </c>
      <c r="C615" s="87" t="s">
        <v>38</v>
      </c>
      <c r="D615" s="87" t="s">
        <v>166</v>
      </c>
      <c r="E615" s="87" t="str">
        <f t="shared" si="11"/>
        <v>MDX063-40_SHOOT</v>
      </c>
      <c r="G615" s="96" t="s">
        <v>158</v>
      </c>
      <c r="H615" s="95" t="s">
        <v>673</v>
      </c>
      <c r="I615" s="87"/>
      <c r="O615" s="87" t="s">
        <v>692</v>
      </c>
      <c r="AD615" s="7">
        <v>307.25957649999998</v>
      </c>
    </row>
    <row r="616" spans="1:30">
      <c r="A616" s="81" t="s">
        <v>672</v>
      </c>
      <c r="B616" s="87" t="s">
        <v>491</v>
      </c>
      <c r="C616" s="87" t="s">
        <v>38</v>
      </c>
      <c r="D616" s="87" t="s">
        <v>166</v>
      </c>
      <c r="E616" s="87" t="str">
        <f t="shared" si="11"/>
        <v>MDX063-41_SHOOT</v>
      </c>
      <c r="G616" s="96" t="s">
        <v>158</v>
      </c>
      <c r="H616" s="95" t="s">
        <v>673</v>
      </c>
      <c r="I616" s="87"/>
      <c r="O616" s="87" t="s">
        <v>692</v>
      </c>
      <c r="AD616" s="7">
        <v>250.93111880000001</v>
      </c>
    </row>
    <row r="617" spans="1:30">
      <c r="A617" s="81" t="s">
        <v>672</v>
      </c>
      <c r="B617" s="87" t="s">
        <v>492</v>
      </c>
      <c r="C617" s="87" t="s">
        <v>38</v>
      </c>
      <c r="D617" s="87" t="s">
        <v>166</v>
      </c>
      <c r="E617" s="87" t="str">
        <f t="shared" si="11"/>
        <v>MDX063-42_SHOOT</v>
      </c>
      <c r="G617" s="96" t="s">
        <v>158</v>
      </c>
      <c r="H617" s="95" t="s">
        <v>673</v>
      </c>
      <c r="I617" s="87"/>
      <c r="O617" s="87" t="s">
        <v>692</v>
      </c>
      <c r="AD617" s="7">
        <v>379.3961645</v>
      </c>
    </row>
    <row r="618" spans="1:30">
      <c r="A618" s="81" t="s">
        <v>672</v>
      </c>
      <c r="B618" s="87" t="s">
        <v>493</v>
      </c>
      <c r="C618" s="87" t="s">
        <v>38</v>
      </c>
      <c r="D618" s="87" t="s">
        <v>166</v>
      </c>
      <c r="E618" s="87" t="str">
        <f t="shared" si="11"/>
        <v>MDX063-43_SHOOT</v>
      </c>
      <c r="G618" s="96" t="s">
        <v>158</v>
      </c>
      <c r="H618" s="95" t="s">
        <v>673</v>
      </c>
      <c r="I618" s="87"/>
      <c r="O618" s="87" t="s">
        <v>692</v>
      </c>
      <c r="AD618" s="7">
        <v>544.50974499999995</v>
      </c>
    </row>
    <row r="619" spans="1:30">
      <c r="A619" s="81" t="s">
        <v>672</v>
      </c>
      <c r="B619" s="87" t="s">
        <v>494</v>
      </c>
      <c r="C619" s="87" t="s">
        <v>38</v>
      </c>
      <c r="D619" s="87" t="s">
        <v>166</v>
      </c>
      <c r="E619" s="87" t="str">
        <f t="shared" si="11"/>
        <v>MDX063-44_SHOOT</v>
      </c>
      <c r="G619" s="96" t="s">
        <v>158</v>
      </c>
      <c r="H619" s="95" t="s">
        <v>673</v>
      </c>
      <c r="I619" s="87"/>
      <c r="O619" s="87" t="s">
        <v>692</v>
      </c>
      <c r="AD619" s="7">
        <v>317.13229960000001</v>
      </c>
    </row>
    <row r="620" spans="1:30">
      <c r="A620" s="81" t="s">
        <v>672</v>
      </c>
      <c r="B620" s="87" t="s">
        <v>495</v>
      </c>
      <c r="C620" s="87" t="s">
        <v>38</v>
      </c>
      <c r="D620" s="87" t="s">
        <v>166</v>
      </c>
      <c r="E620" s="87" t="str">
        <f t="shared" si="11"/>
        <v>MDX063-45_SHOOT</v>
      </c>
      <c r="G620" s="96" t="s">
        <v>158</v>
      </c>
      <c r="H620" s="95" t="s">
        <v>673</v>
      </c>
      <c r="I620" s="87"/>
      <c r="O620" s="87" t="s">
        <v>692</v>
      </c>
      <c r="AD620" s="7">
        <v>258.90599889999999</v>
      </c>
    </row>
    <row r="621" spans="1:30">
      <c r="A621" s="81" t="s">
        <v>672</v>
      </c>
      <c r="B621" s="87" t="s">
        <v>496</v>
      </c>
      <c r="C621" s="87" t="s">
        <v>38</v>
      </c>
      <c r="D621" s="87" t="s">
        <v>166</v>
      </c>
      <c r="E621" s="87" t="str">
        <f t="shared" si="11"/>
        <v>MDX063-46_SHOOT</v>
      </c>
      <c r="G621" s="96" t="s">
        <v>158</v>
      </c>
      <c r="H621" s="95" t="s">
        <v>673</v>
      </c>
      <c r="I621" s="87"/>
      <c r="O621" s="87" t="s">
        <v>692</v>
      </c>
      <c r="AD621" s="7">
        <v>238.8259233</v>
      </c>
    </row>
    <row r="622" spans="1:30">
      <c r="A622" s="81" t="s">
        <v>672</v>
      </c>
      <c r="B622" s="87" t="s">
        <v>497</v>
      </c>
      <c r="C622" s="87" t="s">
        <v>38</v>
      </c>
      <c r="D622" s="87" t="s">
        <v>166</v>
      </c>
      <c r="E622" s="87" t="str">
        <f t="shared" si="11"/>
        <v>MDX063-47_SHOOT</v>
      </c>
      <c r="G622" s="96" t="s">
        <v>158</v>
      </c>
      <c r="H622" s="95" t="s">
        <v>673</v>
      </c>
      <c r="I622" s="87"/>
      <c r="O622" s="87" t="s">
        <v>692</v>
      </c>
      <c r="AD622" s="7">
        <v>545.03661150000005</v>
      </c>
    </row>
    <row r="623" spans="1:30">
      <c r="A623" s="81" t="s">
        <v>672</v>
      </c>
      <c r="B623" s="87" t="s">
        <v>498</v>
      </c>
      <c r="C623" s="87" t="s">
        <v>38</v>
      </c>
      <c r="D623" s="87" t="s">
        <v>166</v>
      </c>
      <c r="E623" s="87" t="str">
        <f t="shared" si="11"/>
        <v>MDX063-49_SHOOT</v>
      </c>
      <c r="G623" s="96" t="s">
        <v>158</v>
      </c>
      <c r="H623" s="95" t="s">
        <v>673</v>
      </c>
      <c r="I623" s="87"/>
      <c r="O623" s="87" t="s">
        <v>692</v>
      </c>
      <c r="AD623" s="7">
        <v>225.9001264</v>
      </c>
    </row>
    <row r="624" spans="1:30">
      <c r="A624" s="81" t="s">
        <v>672</v>
      </c>
      <c r="B624" s="87" t="s">
        <v>499</v>
      </c>
      <c r="C624" s="87" t="s">
        <v>38</v>
      </c>
      <c r="D624" s="87" t="s">
        <v>166</v>
      </c>
      <c r="E624" s="87" t="str">
        <f t="shared" si="11"/>
        <v>MDX063-50_SHOOT</v>
      </c>
      <c r="G624" s="96" t="s">
        <v>158</v>
      </c>
      <c r="H624" s="95" t="s">
        <v>673</v>
      </c>
      <c r="I624" s="87"/>
      <c r="O624" s="87" t="s">
        <v>692</v>
      </c>
      <c r="AD624" s="7">
        <v>325.57999130000002</v>
      </c>
    </row>
    <row r="625" spans="1:30">
      <c r="A625" s="81" t="s">
        <v>672</v>
      </c>
      <c r="B625" s="87" t="s">
        <v>500</v>
      </c>
      <c r="C625" s="87" t="s">
        <v>38</v>
      </c>
      <c r="D625" s="87" t="s">
        <v>166</v>
      </c>
      <c r="E625" s="87" t="str">
        <f t="shared" si="11"/>
        <v>MDX063-51_SHOOT</v>
      </c>
      <c r="G625" s="96" t="s">
        <v>158</v>
      </c>
      <c r="H625" s="95" t="s">
        <v>673</v>
      </c>
      <c r="I625" s="87"/>
      <c r="O625" s="87" t="s">
        <v>692</v>
      </c>
      <c r="AD625" s="7">
        <v>246.86846360000001</v>
      </c>
    </row>
    <row r="626" spans="1:30">
      <c r="A626" s="81" t="s">
        <v>672</v>
      </c>
      <c r="B626" s="87" t="s">
        <v>501</v>
      </c>
      <c r="C626" s="87" t="s">
        <v>38</v>
      </c>
      <c r="D626" s="87" t="s">
        <v>166</v>
      </c>
      <c r="E626" s="87" t="str">
        <f t="shared" si="11"/>
        <v>MDX063-52_SHOOT</v>
      </c>
      <c r="G626" s="96" t="s">
        <v>158</v>
      </c>
      <c r="H626" s="95" t="s">
        <v>673</v>
      </c>
      <c r="I626" s="87"/>
      <c r="O626" s="87" t="s">
        <v>692</v>
      </c>
      <c r="AD626" s="7">
        <v>285.03590689999999</v>
      </c>
    </row>
    <row r="627" spans="1:30">
      <c r="A627" s="81" t="s">
        <v>672</v>
      </c>
      <c r="B627" s="87" t="s">
        <v>502</v>
      </c>
      <c r="C627" s="87" t="s">
        <v>38</v>
      </c>
      <c r="D627" s="87" t="s">
        <v>166</v>
      </c>
      <c r="E627" s="87" t="str">
        <f t="shared" si="11"/>
        <v>MDX063-53_SHOOT</v>
      </c>
      <c r="G627" s="96" t="s">
        <v>158</v>
      </c>
      <c r="H627" s="95" t="s">
        <v>673</v>
      </c>
      <c r="I627" s="87"/>
      <c r="O627" s="87" t="s">
        <v>692</v>
      </c>
      <c r="AD627" s="7">
        <v>344.53841039999998</v>
      </c>
    </row>
    <row r="628" spans="1:30">
      <c r="A628" s="81" t="s">
        <v>672</v>
      </c>
      <c r="B628" s="87" t="s">
        <v>503</v>
      </c>
      <c r="C628" s="87" t="s">
        <v>38</v>
      </c>
      <c r="D628" s="87" t="s">
        <v>166</v>
      </c>
      <c r="E628" s="87" t="str">
        <f t="shared" si="11"/>
        <v>MDX063-54_SHOOT</v>
      </c>
      <c r="G628" s="96" t="s">
        <v>158</v>
      </c>
      <c r="H628" s="95" t="s">
        <v>673</v>
      </c>
      <c r="I628" s="87"/>
      <c r="O628" s="87" t="s">
        <v>692</v>
      </c>
      <c r="AD628" s="7">
        <v>358.96381989999998</v>
      </c>
    </row>
    <row r="629" spans="1:30">
      <c r="A629" s="81" t="s">
        <v>672</v>
      </c>
      <c r="B629" s="87" t="s">
        <v>504</v>
      </c>
      <c r="C629" s="87" t="s">
        <v>38</v>
      </c>
      <c r="D629" s="87" t="s">
        <v>166</v>
      </c>
      <c r="E629" s="87" t="str">
        <f t="shared" si="11"/>
        <v>MDX063-55_SHOOT</v>
      </c>
      <c r="G629" s="96" t="s">
        <v>158</v>
      </c>
      <c r="H629" s="95" t="s">
        <v>673</v>
      </c>
      <c r="I629" s="87"/>
      <c r="O629" s="87" t="s">
        <v>692</v>
      </c>
      <c r="AD629" s="7">
        <v>511.73816770000002</v>
      </c>
    </row>
    <row r="630" spans="1:30">
      <c r="A630" s="81" t="s">
        <v>672</v>
      </c>
      <c r="B630" s="87" t="s">
        <v>505</v>
      </c>
      <c r="C630" s="87" t="s">
        <v>38</v>
      </c>
      <c r="D630" s="87" t="s">
        <v>166</v>
      </c>
      <c r="E630" s="87" t="str">
        <f t="shared" si="11"/>
        <v>MDX063-56_SHOOT</v>
      </c>
      <c r="G630" s="96" t="s">
        <v>158</v>
      </c>
      <c r="H630" s="95" t="s">
        <v>673</v>
      </c>
      <c r="I630" s="87"/>
      <c r="O630" s="87" t="s">
        <v>692</v>
      </c>
      <c r="AD630" s="7">
        <v>271.29247279999998</v>
      </c>
    </row>
    <row r="631" spans="1:30">
      <c r="A631" s="81" t="s">
        <v>672</v>
      </c>
      <c r="B631" s="87" t="s">
        <v>506</v>
      </c>
      <c r="C631" s="87" t="s">
        <v>38</v>
      </c>
      <c r="D631" s="87" t="s">
        <v>166</v>
      </c>
      <c r="E631" s="87" t="str">
        <f t="shared" si="11"/>
        <v>MDX063-57_SHOOT</v>
      </c>
      <c r="G631" s="96" t="s">
        <v>158</v>
      </c>
      <c r="H631" s="95" t="s">
        <v>673</v>
      </c>
      <c r="I631" s="87"/>
      <c r="O631" s="87" t="s">
        <v>692</v>
      </c>
      <c r="AD631" s="7">
        <v>368.01677319999999</v>
      </c>
    </row>
    <row r="632" spans="1:30">
      <c r="A632" s="81" t="s">
        <v>672</v>
      </c>
      <c r="B632" s="87" t="s">
        <v>507</v>
      </c>
      <c r="C632" s="87" t="s">
        <v>38</v>
      </c>
      <c r="D632" s="87" t="s">
        <v>166</v>
      </c>
      <c r="E632" s="87" t="str">
        <f t="shared" si="11"/>
        <v>MDX063-58_SHOOT</v>
      </c>
      <c r="G632" s="96" t="s">
        <v>158</v>
      </c>
      <c r="H632" s="95" t="s">
        <v>673</v>
      </c>
      <c r="I632" s="87"/>
      <c r="O632" s="87" t="s">
        <v>692</v>
      </c>
      <c r="AD632" s="7">
        <v>350.44527099999999</v>
      </c>
    </row>
    <row r="633" spans="1:30">
      <c r="A633" s="81" t="s">
        <v>672</v>
      </c>
      <c r="B633" s="87" t="s">
        <v>508</v>
      </c>
      <c r="C633" s="87" t="s">
        <v>38</v>
      </c>
      <c r="D633" s="87" t="s">
        <v>166</v>
      </c>
      <c r="E633" s="87" t="str">
        <f t="shared" si="11"/>
        <v>MDX063-59_SHOOT</v>
      </c>
      <c r="G633" s="96" t="s">
        <v>158</v>
      </c>
      <c r="H633" s="95" t="s">
        <v>673</v>
      </c>
      <c r="I633" s="87"/>
      <c r="O633" s="87" t="s">
        <v>692</v>
      </c>
      <c r="AD633" s="7">
        <v>236.22289369999999</v>
      </c>
    </row>
    <row r="634" spans="1:30">
      <c r="A634" s="81" t="s">
        <v>672</v>
      </c>
      <c r="B634" s="87" t="s">
        <v>509</v>
      </c>
      <c r="C634" s="87" t="s">
        <v>38</v>
      </c>
      <c r="D634" s="87" t="s">
        <v>166</v>
      </c>
      <c r="E634" s="87" t="str">
        <f t="shared" si="11"/>
        <v>MDX063-6_SHOOT</v>
      </c>
      <c r="G634" s="96" t="s">
        <v>158</v>
      </c>
      <c r="H634" s="95" t="s">
        <v>673</v>
      </c>
      <c r="I634" s="87"/>
      <c r="O634" s="87" t="s">
        <v>692</v>
      </c>
      <c r="AD634" s="7">
        <v>268.82278869999999</v>
      </c>
    </row>
    <row r="635" spans="1:30">
      <c r="A635" s="81" t="s">
        <v>672</v>
      </c>
      <c r="B635" s="87" t="s">
        <v>510</v>
      </c>
      <c r="C635" s="87" t="s">
        <v>38</v>
      </c>
      <c r="D635" s="87" t="s">
        <v>166</v>
      </c>
      <c r="E635" s="87" t="str">
        <f t="shared" si="11"/>
        <v>MDX063-61_SHOOT</v>
      </c>
      <c r="G635" s="96" t="s">
        <v>158</v>
      </c>
      <c r="H635" s="95" t="s">
        <v>673</v>
      </c>
      <c r="I635" s="87"/>
      <c r="O635" s="87" t="s">
        <v>692</v>
      </c>
      <c r="AD635" s="7">
        <v>309.6982501</v>
      </c>
    </row>
    <row r="636" spans="1:30">
      <c r="A636" s="81" t="s">
        <v>672</v>
      </c>
      <c r="B636" s="87" t="s">
        <v>511</v>
      </c>
      <c r="C636" s="87" t="s">
        <v>38</v>
      </c>
      <c r="D636" s="87" t="s">
        <v>166</v>
      </c>
      <c r="E636" s="87" t="str">
        <f t="shared" si="11"/>
        <v>MDX063-63_SHOOT</v>
      </c>
      <c r="G636" s="96" t="s">
        <v>158</v>
      </c>
      <c r="H636" s="95" t="s">
        <v>673</v>
      </c>
      <c r="I636" s="87"/>
      <c r="O636" s="87" t="s">
        <v>692</v>
      </c>
      <c r="AD636" s="7">
        <v>276.09538240000001</v>
      </c>
    </row>
    <row r="637" spans="1:30">
      <c r="A637" s="81" t="s">
        <v>672</v>
      </c>
      <c r="B637" s="87" t="s">
        <v>512</v>
      </c>
      <c r="C637" s="87" t="s">
        <v>38</v>
      </c>
      <c r="D637" s="87" t="s">
        <v>166</v>
      </c>
      <c r="E637" s="87" t="str">
        <f t="shared" si="11"/>
        <v>MDX063-64_SHOOT</v>
      </c>
      <c r="G637" s="96" t="s">
        <v>158</v>
      </c>
      <c r="H637" s="95" t="s">
        <v>673</v>
      </c>
      <c r="I637" s="87"/>
      <c r="O637" s="87" t="s">
        <v>692</v>
      </c>
      <c r="AD637" s="7">
        <v>445.3931455</v>
      </c>
    </row>
    <row r="638" spans="1:30">
      <c r="A638" s="81" t="s">
        <v>672</v>
      </c>
      <c r="B638" s="87" t="s">
        <v>513</v>
      </c>
      <c r="C638" s="87" t="s">
        <v>38</v>
      </c>
      <c r="D638" s="87" t="s">
        <v>166</v>
      </c>
      <c r="E638" s="87" t="str">
        <f t="shared" si="11"/>
        <v>MDX063-65_SHOOT</v>
      </c>
      <c r="G638" s="96" t="s">
        <v>158</v>
      </c>
      <c r="H638" s="95" t="s">
        <v>673</v>
      </c>
      <c r="I638" s="87"/>
      <c r="O638" s="87" t="s">
        <v>692</v>
      </c>
      <c r="AD638" s="7">
        <v>391.88263699999999</v>
      </c>
    </row>
    <row r="639" spans="1:30">
      <c r="A639" s="81" t="s">
        <v>672</v>
      </c>
      <c r="B639" s="87" t="s">
        <v>514</v>
      </c>
      <c r="C639" s="87" t="s">
        <v>38</v>
      </c>
      <c r="D639" s="87" t="s">
        <v>166</v>
      </c>
      <c r="E639" s="87" t="str">
        <f t="shared" si="11"/>
        <v>MDX063-66_SHOOT</v>
      </c>
      <c r="G639" s="96" t="s">
        <v>158</v>
      </c>
      <c r="H639" s="95" t="s">
        <v>673</v>
      </c>
      <c r="I639" s="87"/>
      <c r="O639" s="87" t="s">
        <v>692</v>
      </c>
      <c r="AD639" s="7">
        <v>187.1878758</v>
      </c>
    </row>
    <row r="640" spans="1:30">
      <c r="A640" s="81" t="s">
        <v>672</v>
      </c>
      <c r="B640" s="87" t="s">
        <v>515</v>
      </c>
      <c r="C640" s="87" t="s">
        <v>38</v>
      </c>
      <c r="D640" s="87" t="s">
        <v>166</v>
      </c>
      <c r="E640" s="87" t="str">
        <f t="shared" si="11"/>
        <v>MDX063-67_SHOOT</v>
      </c>
      <c r="G640" s="96" t="s">
        <v>158</v>
      </c>
      <c r="H640" s="95" t="s">
        <v>673</v>
      </c>
      <c r="I640" s="87"/>
      <c r="O640" s="87" t="s">
        <v>692</v>
      </c>
      <c r="AD640" s="7">
        <v>366.11428230000001</v>
      </c>
    </row>
    <row r="641" spans="1:31">
      <c r="A641" s="81" t="s">
        <v>672</v>
      </c>
      <c r="B641" s="87" t="s">
        <v>516</v>
      </c>
      <c r="C641" s="87" t="s">
        <v>38</v>
      </c>
      <c r="D641" s="87" t="s">
        <v>166</v>
      </c>
      <c r="E641" s="87" t="str">
        <f t="shared" si="11"/>
        <v>MDX063-68_SHOOT</v>
      </c>
      <c r="G641" s="96" t="s">
        <v>158</v>
      </c>
      <c r="H641" s="95" t="s">
        <v>673</v>
      </c>
      <c r="I641" s="87"/>
      <c r="O641" s="87" t="s">
        <v>692</v>
      </c>
      <c r="AD641" s="7">
        <v>439.8780395</v>
      </c>
    </row>
    <row r="642" spans="1:31">
      <c r="A642" s="81" t="s">
        <v>672</v>
      </c>
      <c r="B642" s="87" t="s">
        <v>517</v>
      </c>
      <c r="C642" s="87" t="s">
        <v>38</v>
      </c>
      <c r="D642" s="87" t="s">
        <v>166</v>
      </c>
      <c r="E642" s="87" t="str">
        <f t="shared" si="11"/>
        <v>MDX063-69_SHOOT</v>
      </c>
      <c r="G642" s="96" t="s">
        <v>158</v>
      </c>
      <c r="H642" s="95" t="s">
        <v>673</v>
      </c>
      <c r="I642" s="87"/>
      <c r="O642" s="87" t="s">
        <v>692</v>
      </c>
      <c r="AD642" s="7">
        <v>210.9600556</v>
      </c>
    </row>
    <row r="643" spans="1:31">
      <c r="A643" s="81" t="s">
        <v>672</v>
      </c>
      <c r="B643" s="87" t="s">
        <v>518</v>
      </c>
      <c r="C643" s="87" t="s">
        <v>38</v>
      </c>
      <c r="D643" s="87" t="s">
        <v>166</v>
      </c>
      <c r="E643" s="87" t="str">
        <f t="shared" si="11"/>
        <v>MDX063-70_SHOOT</v>
      </c>
      <c r="G643" s="96" t="s">
        <v>158</v>
      </c>
      <c r="H643" s="95" t="s">
        <v>673</v>
      </c>
      <c r="I643" s="87"/>
      <c r="O643" s="87" t="s">
        <v>692</v>
      </c>
      <c r="AD643" s="7">
        <v>202.214596</v>
      </c>
    </row>
    <row r="644" spans="1:31">
      <c r="A644" s="81" t="s">
        <v>672</v>
      </c>
      <c r="B644" s="87" t="s">
        <v>519</v>
      </c>
      <c r="C644" s="87" t="s">
        <v>38</v>
      </c>
      <c r="D644" s="87" t="s">
        <v>166</v>
      </c>
      <c r="E644" s="87" t="str">
        <f t="shared" si="11"/>
        <v>MDX063-8_SHOOT</v>
      </c>
      <c r="G644" s="96" t="s">
        <v>158</v>
      </c>
      <c r="H644" s="95" t="s">
        <v>673</v>
      </c>
      <c r="I644" s="87"/>
      <c r="O644" s="87" t="s">
        <v>692</v>
      </c>
      <c r="AD644" s="7">
        <v>406.04613269999999</v>
      </c>
    </row>
    <row r="645" spans="1:31">
      <c r="A645" s="81" t="s">
        <v>672</v>
      </c>
      <c r="B645" s="87" t="s">
        <v>520</v>
      </c>
      <c r="C645" s="87" t="s">
        <v>38</v>
      </c>
      <c r="D645" s="87" t="s">
        <v>166</v>
      </c>
      <c r="E645" s="87" t="str">
        <f t="shared" ref="E645" si="12">CONCATENATE(B645,"_SHOOT")</f>
        <v>MDX063-9_SHOOT</v>
      </c>
      <c r="G645" s="96" t="s">
        <v>158</v>
      </c>
      <c r="H645" s="95" t="s">
        <v>673</v>
      </c>
      <c r="I645" s="87"/>
      <c r="O645" s="87" t="s">
        <v>692</v>
      </c>
      <c r="AD645" s="7">
        <v>280.82995080000001</v>
      </c>
    </row>
    <row r="646" spans="1:31">
      <c r="A646" s="81" t="s">
        <v>672</v>
      </c>
      <c r="B646" s="87" t="s">
        <v>199</v>
      </c>
      <c r="C646" s="87" t="s">
        <v>38</v>
      </c>
      <c r="D646" s="87" t="s">
        <v>166</v>
      </c>
      <c r="E646" s="87" t="str">
        <f>CONCATENATE(B646,"_POTTEDTREE")</f>
        <v>MDX051-1_POTTEDTREE</v>
      </c>
      <c r="G646" s="96" t="s">
        <v>158</v>
      </c>
      <c r="H646" s="95" t="s">
        <v>673</v>
      </c>
      <c r="I646" s="87"/>
      <c r="J646" s="7" t="s">
        <v>198</v>
      </c>
      <c r="O646" s="7">
        <v>2018</v>
      </c>
      <c r="AE646" s="102">
        <v>861.87121950000005</v>
      </c>
    </row>
    <row r="647" spans="1:31">
      <c r="A647" s="81" t="s">
        <v>672</v>
      </c>
      <c r="B647" s="87" t="s">
        <v>200</v>
      </c>
      <c r="C647" s="87" t="s">
        <v>38</v>
      </c>
      <c r="D647" s="87" t="s">
        <v>166</v>
      </c>
      <c r="E647" s="87" t="str">
        <f t="shared" ref="E647:E710" si="13">CONCATENATE(B647,"_POTTEDTREE")</f>
        <v>MDX051-10_POTTEDTREE</v>
      </c>
      <c r="G647" s="96" t="s">
        <v>158</v>
      </c>
      <c r="H647" s="95" t="s">
        <v>673</v>
      </c>
      <c r="I647" s="87"/>
      <c r="J647" s="87" t="s">
        <v>198</v>
      </c>
      <c r="O647" s="87">
        <v>2018</v>
      </c>
      <c r="AE647" s="102">
        <v>555.24020040000005</v>
      </c>
    </row>
    <row r="648" spans="1:31">
      <c r="A648" s="81" t="s">
        <v>672</v>
      </c>
      <c r="B648" s="87" t="s">
        <v>201</v>
      </c>
      <c r="C648" s="87" t="s">
        <v>38</v>
      </c>
      <c r="D648" s="87" t="s">
        <v>166</v>
      </c>
      <c r="E648" s="87" t="str">
        <f t="shared" si="13"/>
        <v>MDX051-11_POTTEDTREE</v>
      </c>
      <c r="G648" s="96" t="s">
        <v>158</v>
      </c>
      <c r="H648" s="95" t="s">
        <v>673</v>
      </c>
      <c r="I648" s="87"/>
      <c r="J648" s="87" t="s">
        <v>198</v>
      </c>
      <c r="O648" s="87">
        <v>2018</v>
      </c>
      <c r="AE648" s="102">
        <v>907.18706329999998</v>
      </c>
    </row>
    <row r="649" spans="1:31">
      <c r="A649" s="81" t="s">
        <v>672</v>
      </c>
      <c r="B649" s="87" t="s">
        <v>202</v>
      </c>
      <c r="C649" s="87" t="s">
        <v>38</v>
      </c>
      <c r="D649" s="87" t="s">
        <v>166</v>
      </c>
      <c r="E649" s="87" t="str">
        <f t="shared" si="13"/>
        <v>MDX051-12_POTTEDTREE</v>
      </c>
      <c r="G649" s="96" t="s">
        <v>158</v>
      </c>
      <c r="H649" s="95" t="s">
        <v>673</v>
      </c>
      <c r="I649" s="87"/>
      <c r="J649" s="87" t="s">
        <v>198</v>
      </c>
      <c r="O649" s="87">
        <v>2018</v>
      </c>
      <c r="AE649" s="102">
        <v>1188.9746070000001</v>
      </c>
    </row>
    <row r="650" spans="1:31">
      <c r="A650" s="81" t="s">
        <v>672</v>
      </c>
      <c r="B650" s="87" t="s">
        <v>203</v>
      </c>
      <c r="C650" s="87" t="s">
        <v>38</v>
      </c>
      <c r="D650" s="87" t="s">
        <v>166</v>
      </c>
      <c r="E650" s="87" t="str">
        <f t="shared" si="13"/>
        <v>MDX051-13_POTTEDTREE</v>
      </c>
      <c r="G650" s="96" t="s">
        <v>158</v>
      </c>
      <c r="H650" s="95" t="s">
        <v>673</v>
      </c>
      <c r="I650" s="87"/>
      <c r="J650" s="87" t="s">
        <v>198</v>
      </c>
      <c r="O650" s="87">
        <v>2018</v>
      </c>
      <c r="AE650" s="102">
        <v>1577.81143</v>
      </c>
    </row>
    <row r="651" spans="1:31">
      <c r="A651" s="81" t="s">
        <v>672</v>
      </c>
      <c r="B651" s="87" t="s">
        <v>204</v>
      </c>
      <c r="C651" s="87" t="s">
        <v>38</v>
      </c>
      <c r="D651" s="87" t="s">
        <v>166</v>
      </c>
      <c r="E651" s="87" t="str">
        <f t="shared" si="13"/>
        <v>MDX051-15_POTTEDTREE</v>
      </c>
      <c r="G651" s="96" t="s">
        <v>158</v>
      </c>
      <c r="H651" s="95" t="s">
        <v>673</v>
      </c>
      <c r="I651" s="87"/>
      <c r="J651" s="87" t="s">
        <v>198</v>
      </c>
      <c r="O651" s="87">
        <v>2018</v>
      </c>
      <c r="AE651" s="102">
        <v>802.77470740000001</v>
      </c>
    </row>
    <row r="652" spans="1:31">
      <c r="A652" s="81" t="s">
        <v>672</v>
      </c>
      <c r="B652" s="87" t="s">
        <v>205</v>
      </c>
      <c r="C652" s="87" t="s">
        <v>38</v>
      </c>
      <c r="D652" s="87" t="s">
        <v>166</v>
      </c>
      <c r="E652" s="87" t="str">
        <f t="shared" si="13"/>
        <v>MDX051-16_POTTEDTREE</v>
      </c>
      <c r="G652" s="96" t="s">
        <v>158</v>
      </c>
      <c r="H652" s="95" t="s">
        <v>673</v>
      </c>
      <c r="I652" s="87"/>
      <c r="J652" s="87" t="s">
        <v>198</v>
      </c>
      <c r="O652" s="87">
        <v>2018</v>
      </c>
      <c r="AE652" s="102" t="s">
        <v>694</v>
      </c>
    </row>
    <row r="653" spans="1:31">
      <c r="A653" s="81" t="s">
        <v>672</v>
      </c>
      <c r="B653" s="87" t="s">
        <v>206</v>
      </c>
      <c r="C653" s="87" t="s">
        <v>38</v>
      </c>
      <c r="D653" s="87" t="s">
        <v>166</v>
      </c>
      <c r="E653" s="87" t="str">
        <f t="shared" si="13"/>
        <v>MDX051-17_POTTEDTREE</v>
      </c>
      <c r="G653" s="96" t="s">
        <v>158</v>
      </c>
      <c r="H653" s="95" t="s">
        <v>673</v>
      </c>
      <c r="I653" s="87"/>
      <c r="J653" s="87" t="s">
        <v>198</v>
      </c>
      <c r="O653" s="87">
        <v>2018</v>
      </c>
      <c r="AE653" s="102">
        <v>747.98885299999995</v>
      </c>
    </row>
    <row r="654" spans="1:31">
      <c r="A654" s="81" t="s">
        <v>672</v>
      </c>
      <c r="B654" s="87" t="s">
        <v>207</v>
      </c>
      <c r="C654" s="87" t="s">
        <v>38</v>
      </c>
      <c r="D654" s="87" t="s">
        <v>166</v>
      </c>
      <c r="E654" s="87" t="str">
        <f t="shared" si="13"/>
        <v>MDX051-18_POTTEDTREE</v>
      </c>
      <c r="G654" s="96" t="s">
        <v>158</v>
      </c>
      <c r="H654" s="95" t="s">
        <v>673</v>
      </c>
      <c r="I654" s="87"/>
      <c r="J654" s="87" t="s">
        <v>198</v>
      </c>
      <c r="O654" s="87">
        <v>2018</v>
      </c>
      <c r="AE654" s="102">
        <v>630.3258581</v>
      </c>
    </row>
    <row r="655" spans="1:31">
      <c r="A655" s="81" t="s">
        <v>672</v>
      </c>
      <c r="B655" s="87" t="s">
        <v>208</v>
      </c>
      <c r="C655" s="87" t="s">
        <v>38</v>
      </c>
      <c r="D655" s="87" t="s">
        <v>166</v>
      </c>
      <c r="E655" s="87" t="str">
        <f t="shared" si="13"/>
        <v>MDX051-19_POTTEDTREE</v>
      </c>
      <c r="G655" s="96" t="s">
        <v>158</v>
      </c>
      <c r="H655" s="95" t="s">
        <v>673</v>
      </c>
      <c r="I655" s="87"/>
      <c r="J655" s="87" t="s">
        <v>198</v>
      </c>
      <c r="O655" s="87">
        <v>2018</v>
      </c>
      <c r="AE655" s="102">
        <v>1321.409641</v>
      </c>
    </row>
    <row r="656" spans="1:31">
      <c r="A656" s="81" t="s">
        <v>672</v>
      </c>
      <c r="B656" s="87" t="s">
        <v>209</v>
      </c>
      <c r="C656" s="87" t="s">
        <v>38</v>
      </c>
      <c r="D656" s="87" t="s">
        <v>166</v>
      </c>
      <c r="E656" s="87" t="str">
        <f t="shared" si="13"/>
        <v>MDX051-2_POTTEDTREE</v>
      </c>
      <c r="G656" s="96" t="s">
        <v>158</v>
      </c>
      <c r="H656" s="95" t="s">
        <v>673</v>
      </c>
      <c r="I656" s="87"/>
      <c r="J656" s="87" t="s">
        <v>198</v>
      </c>
      <c r="O656" s="87">
        <v>2018</v>
      </c>
      <c r="AE656" s="102">
        <v>725.83316560000003</v>
      </c>
    </row>
    <row r="657" spans="1:31">
      <c r="A657" s="81" t="s">
        <v>672</v>
      </c>
      <c r="B657" s="87" t="s">
        <v>210</v>
      </c>
      <c r="C657" s="87" t="s">
        <v>38</v>
      </c>
      <c r="D657" s="87" t="s">
        <v>166</v>
      </c>
      <c r="E657" s="87" t="str">
        <f t="shared" si="13"/>
        <v>MDX051-20_POTTEDTREE</v>
      </c>
      <c r="G657" s="96" t="s">
        <v>158</v>
      </c>
      <c r="H657" s="95" t="s">
        <v>673</v>
      </c>
      <c r="I657" s="87"/>
      <c r="J657" s="87" t="s">
        <v>198</v>
      </c>
      <c r="O657" s="87">
        <v>2018</v>
      </c>
      <c r="AE657" s="102">
        <v>949.45121359999996</v>
      </c>
    </row>
    <row r="658" spans="1:31">
      <c r="A658" s="81" t="s">
        <v>672</v>
      </c>
      <c r="B658" s="87" t="s">
        <v>211</v>
      </c>
      <c r="C658" s="87" t="s">
        <v>38</v>
      </c>
      <c r="D658" s="87" t="s">
        <v>166</v>
      </c>
      <c r="E658" s="87" t="str">
        <f t="shared" si="13"/>
        <v>MDX051-21_POTTEDTREE</v>
      </c>
      <c r="G658" s="96" t="s">
        <v>158</v>
      </c>
      <c r="H658" s="95" t="s">
        <v>673</v>
      </c>
      <c r="I658" s="87"/>
      <c r="J658" s="87" t="s">
        <v>198</v>
      </c>
      <c r="O658" s="87">
        <v>2018</v>
      </c>
      <c r="AE658" s="102">
        <v>1377.490779</v>
      </c>
    </row>
    <row r="659" spans="1:31">
      <c r="A659" s="81" t="s">
        <v>672</v>
      </c>
      <c r="B659" s="87" t="s">
        <v>212</v>
      </c>
      <c r="C659" s="87" t="s">
        <v>38</v>
      </c>
      <c r="D659" s="87" t="s">
        <v>166</v>
      </c>
      <c r="E659" s="87" t="str">
        <f t="shared" si="13"/>
        <v>MDX051-22_POTTEDTREE</v>
      </c>
      <c r="G659" s="96" t="s">
        <v>158</v>
      </c>
      <c r="H659" s="95" t="s">
        <v>673</v>
      </c>
      <c r="I659" s="87"/>
      <c r="J659" s="87" t="s">
        <v>198</v>
      </c>
      <c r="O659" s="87">
        <v>2018</v>
      </c>
      <c r="AE659" s="102">
        <v>860.45338349999997</v>
      </c>
    </row>
    <row r="660" spans="1:31">
      <c r="A660" s="81" t="s">
        <v>672</v>
      </c>
      <c r="B660" s="87" t="s">
        <v>213</v>
      </c>
      <c r="C660" s="87" t="s">
        <v>38</v>
      </c>
      <c r="D660" s="87" t="s">
        <v>166</v>
      </c>
      <c r="E660" s="87" t="str">
        <f t="shared" si="13"/>
        <v>MDX051-23_POTTEDTREE</v>
      </c>
      <c r="G660" s="96" t="s">
        <v>158</v>
      </c>
      <c r="H660" s="95" t="s">
        <v>673</v>
      </c>
      <c r="I660" s="87"/>
      <c r="J660" s="87" t="s">
        <v>198</v>
      </c>
      <c r="O660" s="87">
        <v>2018</v>
      </c>
      <c r="AE660" s="102">
        <v>671.63449720000006</v>
      </c>
    </row>
    <row r="661" spans="1:31">
      <c r="A661" s="81" t="s">
        <v>672</v>
      </c>
      <c r="B661" s="87" t="s">
        <v>214</v>
      </c>
      <c r="C661" s="87" t="s">
        <v>38</v>
      </c>
      <c r="D661" s="87" t="s">
        <v>166</v>
      </c>
      <c r="E661" s="87" t="str">
        <f t="shared" si="13"/>
        <v>MDX051-24_POTTEDTREE</v>
      </c>
      <c r="G661" s="96" t="s">
        <v>158</v>
      </c>
      <c r="H661" s="95" t="s">
        <v>673</v>
      </c>
      <c r="I661" s="87"/>
      <c r="J661" s="87" t="s">
        <v>198</v>
      </c>
      <c r="O661" s="87">
        <v>2018</v>
      </c>
      <c r="AE661" s="102">
        <v>1143.2508439999999</v>
      </c>
    </row>
    <row r="662" spans="1:31">
      <c r="A662" s="81" t="s">
        <v>672</v>
      </c>
      <c r="B662" s="87" t="s">
        <v>215</v>
      </c>
      <c r="C662" s="87" t="s">
        <v>38</v>
      </c>
      <c r="D662" s="87" t="s">
        <v>166</v>
      </c>
      <c r="E662" s="87" t="str">
        <f t="shared" si="13"/>
        <v>MDX051-25_POTTEDTREE</v>
      </c>
      <c r="G662" s="96" t="s">
        <v>158</v>
      </c>
      <c r="H662" s="95" t="s">
        <v>673</v>
      </c>
      <c r="I662" s="87"/>
      <c r="J662" s="87" t="s">
        <v>198</v>
      </c>
      <c r="O662" s="87">
        <v>2018</v>
      </c>
      <c r="AE662" s="102">
        <v>1182.2057400000001</v>
      </c>
    </row>
    <row r="663" spans="1:31">
      <c r="A663" s="81" t="s">
        <v>672</v>
      </c>
      <c r="B663" s="87" t="s">
        <v>216</v>
      </c>
      <c r="C663" s="87" t="s">
        <v>38</v>
      </c>
      <c r="D663" s="87" t="s">
        <v>166</v>
      </c>
      <c r="E663" s="87" t="str">
        <f t="shared" si="13"/>
        <v>MDX051-26_POTTEDTREE</v>
      </c>
      <c r="G663" s="96" t="s">
        <v>158</v>
      </c>
      <c r="H663" s="95" t="s">
        <v>673</v>
      </c>
      <c r="I663" s="87"/>
      <c r="J663" s="87" t="s">
        <v>198</v>
      </c>
      <c r="O663" s="87">
        <v>2018</v>
      </c>
      <c r="AE663" s="102">
        <v>941.49472830000002</v>
      </c>
    </row>
    <row r="664" spans="1:31">
      <c r="A664" s="81" t="s">
        <v>672</v>
      </c>
      <c r="B664" s="87" t="s">
        <v>217</v>
      </c>
      <c r="C664" s="87" t="s">
        <v>38</v>
      </c>
      <c r="D664" s="87" t="s">
        <v>166</v>
      </c>
      <c r="E664" s="87" t="str">
        <f t="shared" si="13"/>
        <v>MDX051-27_POTTEDTREE</v>
      </c>
      <c r="G664" s="96" t="s">
        <v>158</v>
      </c>
      <c r="H664" s="95" t="s">
        <v>673</v>
      </c>
      <c r="I664" s="87"/>
      <c r="J664" s="87" t="s">
        <v>198</v>
      </c>
      <c r="O664" s="87">
        <v>2018</v>
      </c>
      <c r="AE664" s="102">
        <v>851.29579190000004</v>
      </c>
    </row>
    <row r="665" spans="1:31">
      <c r="A665" s="81" t="s">
        <v>672</v>
      </c>
      <c r="B665" s="87" t="s">
        <v>218</v>
      </c>
      <c r="C665" s="87" t="s">
        <v>38</v>
      </c>
      <c r="D665" s="87" t="s">
        <v>166</v>
      </c>
      <c r="E665" s="87" t="str">
        <f t="shared" si="13"/>
        <v>MDX051-28_POTTEDTREE</v>
      </c>
      <c r="G665" s="96" t="s">
        <v>158</v>
      </c>
      <c r="H665" s="95" t="s">
        <v>673</v>
      </c>
      <c r="I665" s="87"/>
      <c r="J665" s="87" t="s">
        <v>198</v>
      </c>
      <c r="O665" s="87">
        <v>2018</v>
      </c>
      <c r="AE665" s="102">
        <v>1325.763901</v>
      </c>
    </row>
    <row r="666" spans="1:31">
      <c r="A666" s="81" t="s">
        <v>672</v>
      </c>
      <c r="B666" s="87" t="s">
        <v>219</v>
      </c>
      <c r="C666" s="87" t="s">
        <v>38</v>
      </c>
      <c r="D666" s="87" t="s">
        <v>166</v>
      </c>
      <c r="E666" s="87" t="str">
        <f t="shared" si="13"/>
        <v>MDX051-29_POTTEDTREE</v>
      </c>
      <c r="G666" s="96" t="s">
        <v>158</v>
      </c>
      <c r="H666" s="95" t="s">
        <v>673</v>
      </c>
      <c r="I666" s="87"/>
      <c r="J666" s="87" t="s">
        <v>198</v>
      </c>
      <c r="O666" s="87">
        <v>2018</v>
      </c>
      <c r="AE666" s="102">
        <v>1235.9616980000001</v>
      </c>
    </row>
    <row r="667" spans="1:31">
      <c r="A667" s="81" t="s">
        <v>672</v>
      </c>
      <c r="B667" s="87" t="s">
        <v>220</v>
      </c>
      <c r="C667" s="87" t="s">
        <v>38</v>
      </c>
      <c r="D667" s="87" t="s">
        <v>166</v>
      </c>
      <c r="E667" s="87" t="str">
        <f t="shared" si="13"/>
        <v>MDX051-3_POTTEDTREE</v>
      </c>
      <c r="G667" s="96" t="s">
        <v>158</v>
      </c>
      <c r="H667" s="95" t="s">
        <v>673</v>
      </c>
      <c r="I667" s="87"/>
      <c r="J667" s="87" t="s">
        <v>198</v>
      </c>
      <c r="O667" s="87">
        <v>2018</v>
      </c>
      <c r="AE667" s="102">
        <v>562.27263689999995</v>
      </c>
    </row>
    <row r="668" spans="1:31">
      <c r="A668" s="81" t="s">
        <v>672</v>
      </c>
      <c r="B668" s="87" t="s">
        <v>221</v>
      </c>
      <c r="C668" s="87" t="s">
        <v>38</v>
      </c>
      <c r="D668" s="87" t="s">
        <v>166</v>
      </c>
      <c r="E668" s="87" t="str">
        <f t="shared" si="13"/>
        <v>MDX051-30_POTTEDTREE</v>
      </c>
      <c r="G668" s="96" t="s">
        <v>158</v>
      </c>
      <c r="H668" s="95" t="s">
        <v>673</v>
      </c>
      <c r="I668" s="87"/>
      <c r="J668" s="87" t="s">
        <v>198</v>
      </c>
      <c r="O668" s="87">
        <v>2018</v>
      </c>
      <c r="AE668" s="102">
        <v>558.72585690000005</v>
      </c>
    </row>
    <row r="669" spans="1:31">
      <c r="A669" s="81" t="s">
        <v>672</v>
      </c>
      <c r="B669" s="87" t="s">
        <v>222</v>
      </c>
      <c r="C669" s="87" t="s">
        <v>38</v>
      </c>
      <c r="D669" s="87" t="s">
        <v>166</v>
      </c>
      <c r="E669" s="87" t="str">
        <f t="shared" si="13"/>
        <v>MDX051-31_POTTEDTREE</v>
      </c>
      <c r="G669" s="96" t="s">
        <v>158</v>
      </c>
      <c r="H669" s="95" t="s">
        <v>673</v>
      </c>
      <c r="I669" s="87"/>
      <c r="J669" s="87" t="s">
        <v>198</v>
      </c>
      <c r="O669" s="87">
        <v>2018</v>
      </c>
      <c r="AE669" s="102">
        <v>751.92336539999997</v>
      </c>
    </row>
    <row r="670" spans="1:31">
      <c r="A670" s="81" t="s">
        <v>672</v>
      </c>
      <c r="B670" s="87" t="s">
        <v>223</v>
      </c>
      <c r="C670" s="87" t="s">
        <v>38</v>
      </c>
      <c r="D670" s="87" t="s">
        <v>166</v>
      </c>
      <c r="E670" s="87" t="str">
        <f t="shared" si="13"/>
        <v>MDX051-32_POTTEDTREE</v>
      </c>
      <c r="G670" s="96" t="s">
        <v>158</v>
      </c>
      <c r="H670" s="95" t="s">
        <v>673</v>
      </c>
      <c r="I670" s="87"/>
      <c r="J670" s="87" t="s">
        <v>198</v>
      </c>
      <c r="O670" s="87">
        <v>2018</v>
      </c>
      <c r="AE670" s="102">
        <v>944.41191409999999</v>
      </c>
    </row>
    <row r="671" spans="1:31">
      <c r="A671" s="81" t="s">
        <v>672</v>
      </c>
      <c r="B671" s="87" t="s">
        <v>224</v>
      </c>
      <c r="C671" s="87" t="s">
        <v>38</v>
      </c>
      <c r="D671" s="87" t="s">
        <v>166</v>
      </c>
      <c r="E671" s="87" t="str">
        <f t="shared" si="13"/>
        <v>MDX051-33_POTTEDTREE</v>
      </c>
      <c r="G671" s="96" t="s">
        <v>158</v>
      </c>
      <c r="H671" s="95" t="s">
        <v>673</v>
      </c>
      <c r="I671" s="87"/>
      <c r="J671" s="87" t="s">
        <v>198</v>
      </c>
      <c r="O671" s="87">
        <v>2018</v>
      </c>
      <c r="AE671" s="102">
        <v>960.08269069999994</v>
      </c>
    </row>
    <row r="672" spans="1:31">
      <c r="A672" s="81" t="s">
        <v>672</v>
      </c>
      <c r="B672" s="87" t="s">
        <v>225</v>
      </c>
      <c r="C672" s="87" t="s">
        <v>38</v>
      </c>
      <c r="D672" s="87" t="s">
        <v>166</v>
      </c>
      <c r="E672" s="87" t="str">
        <f t="shared" si="13"/>
        <v>MDX051-34_POTTEDTREE</v>
      </c>
      <c r="G672" s="96" t="s">
        <v>158</v>
      </c>
      <c r="H672" s="95" t="s">
        <v>673</v>
      </c>
      <c r="I672" s="87"/>
      <c r="J672" s="87" t="s">
        <v>198</v>
      </c>
      <c r="O672" s="87">
        <v>2018</v>
      </c>
      <c r="AE672" s="102">
        <v>1239.282338</v>
      </c>
    </row>
    <row r="673" spans="1:31">
      <c r="A673" s="81" t="s">
        <v>672</v>
      </c>
      <c r="B673" s="87" t="s">
        <v>226</v>
      </c>
      <c r="C673" s="87" t="s">
        <v>38</v>
      </c>
      <c r="D673" s="87" t="s">
        <v>166</v>
      </c>
      <c r="E673" s="87" t="str">
        <f t="shared" si="13"/>
        <v>MDX051-35_POTTEDTREE</v>
      </c>
      <c r="G673" s="96" t="s">
        <v>158</v>
      </c>
      <c r="H673" s="95" t="s">
        <v>673</v>
      </c>
      <c r="I673" s="87"/>
      <c r="J673" s="87" t="s">
        <v>198</v>
      </c>
      <c r="O673" s="87">
        <v>2018</v>
      </c>
      <c r="AE673" s="102">
        <v>606.4896311</v>
      </c>
    </row>
    <row r="674" spans="1:31">
      <c r="A674" s="81" t="s">
        <v>672</v>
      </c>
      <c r="B674" s="87" t="s">
        <v>227</v>
      </c>
      <c r="C674" s="87" t="s">
        <v>38</v>
      </c>
      <c r="D674" s="87" t="s">
        <v>166</v>
      </c>
      <c r="E674" s="87" t="str">
        <f t="shared" si="13"/>
        <v>MDX051-36_POTTEDTREE</v>
      </c>
      <c r="G674" s="96" t="s">
        <v>158</v>
      </c>
      <c r="H674" s="95" t="s">
        <v>673</v>
      </c>
      <c r="I674" s="87"/>
      <c r="J674" s="87" t="s">
        <v>198</v>
      </c>
      <c r="O674" s="87">
        <v>2018</v>
      </c>
      <c r="AE674" s="102">
        <v>605.8044506</v>
      </c>
    </row>
    <row r="675" spans="1:31">
      <c r="A675" s="81" t="s">
        <v>672</v>
      </c>
      <c r="B675" s="87" t="s">
        <v>228</v>
      </c>
      <c r="C675" s="87" t="s">
        <v>38</v>
      </c>
      <c r="D675" s="87" t="s">
        <v>166</v>
      </c>
      <c r="E675" s="87" t="str">
        <f t="shared" si="13"/>
        <v>MDX051-37_POTTEDTREE</v>
      </c>
      <c r="G675" s="96" t="s">
        <v>158</v>
      </c>
      <c r="H675" s="95" t="s">
        <v>673</v>
      </c>
      <c r="I675" s="87"/>
      <c r="J675" s="87" t="s">
        <v>198</v>
      </c>
      <c r="O675" s="87">
        <v>2018</v>
      </c>
      <c r="AE675" s="102">
        <v>761.4220444</v>
      </c>
    </row>
    <row r="676" spans="1:31">
      <c r="A676" s="81" t="s">
        <v>672</v>
      </c>
      <c r="B676" s="87" t="s">
        <v>229</v>
      </c>
      <c r="C676" s="87" t="s">
        <v>38</v>
      </c>
      <c r="D676" s="87" t="s">
        <v>166</v>
      </c>
      <c r="E676" s="87" t="str">
        <f t="shared" si="13"/>
        <v>MDX051-38_POTTEDTREE</v>
      </c>
      <c r="G676" s="96" t="s">
        <v>158</v>
      </c>
      <c r="H676" s="95" t="s">
        <v>673</v>
      </c>
      <c r="I676" s="87"/>
      <c r="J676" s="87" t="s">
        <v>198</v>
      </c>
      <c r="O676" s="87">
        <v>2018</v>
      </c>
      <c r="AE676" s="102">
        <v>809.01103720000003</v>
      </c>
    </row>
    <row r="677" spans="1:31">
      <c r="A677" s="81" t="s">
        <v>672</v>
      </c>
      <c r="B677" s="87" t="s">
        <v>230</v>
      </c>
      <c r="C677" s="87" t="s">
        <v>38</v>
      </c>
      <c r="D677" s="87" t="s">
        <v>166</v>
      </c>
      <c r="E677" s="87" t="str">
        <f t="shared" si="13"/>
        <v>MDX051-39_POTTEDTREE</v>
      </c>
      <c r="G677" s="96" t="s">
        <v>158</v>
      </c>
      <c r="H677" s="95" t="s">
        <v>673</v>
      </c>
      <c r="I677" s="87"/>
      <c r="J677" s="87" t="s">
        <v>198</v>
      </c>
      <c r="O677" s="87">
        <v>2018</v>
      </c>
      <c r="AE677" s="102">
        <v>628.35199580000005</v>
      </c>
    </row>
    <row r="678" spans="1:31">
      <c r="A678" s="81" t="s">
        <v>672</v>
      </c>
      <c r="B678" s="87" t="s">
        <v>231</v>
      </c>
      <c r="C678" s="87" t="s">
        <v>38</v>
      </c>
      <c r="D678" s="87" t="s">
        <v>166</v>
      </c>
      <c r="E678" s="87" t="str">
        <f t="shared" si="13"/>
        <v>MDX051-4_POTTEDTREE</v>
      </c>
      <c r="G678" s="96" t="s">
        <v>158</v>
      </c>
      <c r="H678" s="95" t="s">
        <v>673</v>
      </c>
      <c r="I678" s="87"/>
      <c r="J678" s="87" t="s">
        <v>198</v>
      </c>
      <c r="O678" s="87">
        <v>2018</v>
      </c>
      <c r="AE678" s="102">
        <v>751.70949389999998</v>
      </c>
    </row>
    <row r="679" spans="1:31">
      <c r="A679" s="81" t="s">
        <v>672</v>
      </c>
      <c r="B679" s="87" t="s">
        <v>232</v>
      </c>
      <c r="C679" s="87" t="s">
        <v>38</v>
      </c>
      <c r="D679" s="87" t="s">
        <v>166</v>
      </c>
      <c r="E679" s="87" t="str">
        <f t="shared" si="13"/>
        <v>MDX051-40_POTTEDTREE</v>
      </c>
      <c r="G679" s="96" t="s">
        <v>158</v>
      </c>
      <c r="H679" s="95" t="s">
        <v>673</v>
      </c>
      <c r="I679" s="87"/>
      <c r="J679" s="87" t="s">
        <v>198</v>
      </c>
      <c r="O679" s="87">
        <v>2018</v>
      </c>
      <c r="AE679" s="102">
        <v>684.47672360000001</v>
      </c>
    </row>
    <row r="680" spans="1:31">
      <c r="A680" s="81" t="s">
        <v>672</v>
      </c>
      <c r="B680" s="87" t="s">
        <v>233</v>
      </c>
      <c r="C680" s="87" t="s">
        <v>38</v>
      </c>
      <c r="D680" s="87" t="s">
        <v>166</v>
      </c>
      <c r="E680" s="87" t="str">
        <f t="shared" si="13"/>
        <v>MDX051-41_POTTEDTREE</v>
      </c>
      <c r="G680" s="96" t="s">
        <v>158</v>
      </c>
      <c r="H680" s="95" t="s">
        <v>673</v>
      </c>
      <c r="I680" s="87"/>
      <c r="J680" s="87" t="s">
        <v>198</v>
      </c>
      <c r="O680" s="87">
        <v>2018</v>
      </c>
      <c r="AE680" s="102">
        <v>902.62203999999997</v>
      </c>
    </row>
    <row r="681" spans="1:31">
      <c r="A681" s="81" t="s">
        <v>672</v>
      </c>
      <c r="B681" s="87" t="s">
        <v>234</v>
      </c>
      <c r="C681" s="87" t="s">
        <v>38</v>
      </c>
      <c r="D681" s="87" t="s">
        <v>166</v>
      </c>
      <c r="E681" s="87" t="str">
        <f t="shared" si="13"/>
        <v>MDX051-42_POTTEDTREE</v>
      </c>
      <c r="G681" s="96" t="s">
        <v>158</v>
      </c>
      <c r="H681" s="95" t="s">
        <v>673</v>
      </c>
      <c r="I681" s="87"/>
      <c r="J681" s="87" t="s">
        <v>198</v>
      </c>
      <c r="O681" s="87">
        <v>2018</v>
      </c>
      <c r="AE681" s="102">
        <v>2973.435806</v>
      </c>
    </row>
    <row r="682" spans="1:31">
      <c r="A682" s="81" t="s">
        <v>672</v>
      </c>
      <c r="B682" s="87" t="s">
        <v>235</v>
      </c>
      <c r="C682" s="87" t="s">
        <v>38</v>
      </c>
      <c r="D682" s="87" t="s">
        <v>166</v>
      </c>
      <c r="E682" s="87" t="str">
        <f t="shared" si="13"/>
        <v>MDX051-43_POTTEDTREE</v>
      </c>
      <c r="G682" s="96" t="s">
        <v>158</v>
      </c>
      <c r="H682" s="95" t="s">
        <v>673</v>
      </c>
      <c r="I682" s="87"/>
      <c r="J682" s="87" t="s">
        <v>198</v>
      </c>
      <c r="O682" s="87">
        <v>2018</v>
      </c>
      <c r="AE682" s="102">
        <v>748.24921019999999</v>
      </c>
    </row>
    <row r="683" spans="1:31">
      <c r="A683" s="81" t="s">
        <v>672</v>
      </c>
      <c r="B683" s="87" t="s">
        <v>236</v>
      </c>
      <c r="C683" s="87" t="s">
        <v>38</v>
      </c>
      <c r="D683" s="87" t="s">
        <v>166</v>
      </c>
      <c r="E683" s="87" t="str">
        <f t="shared" si="13"/>
        <v>MDX051-44_POTTEDTREE</v>
      </c>
      <c r="G683" s="96" t="s">
        <v>158</v>
      </c>
      <c r="H683" s="95" t="s">
        <v>673</v>
      </c>
      <c r="I683" s="87"/>
      <c r="J683" s="87" t="s">
        <v>198</v>
      </c>
      <c r="O683" s="87">
        <v>2018</v>
      </c>
      <c r="AE683" s="102">
        <v>1093.2876960000001</v>
      </c>
    </row>
    <row r="684" spans="1:31">
      <c r="A684" s="81" t="s">
        <v>672</v>
      </c>
      <c r="B684" s="87" t="s">
        <v>237</v>
      </c>
      <c r="C684" s="87" t="s">
        <v>38</v>
      </c>
      <c r="D684" s="87" t="s">
        <v>166</v>
      </c>
      <c r="E684" s="87" t="str">
        <f t="shared" si="13"/>
        <v>MDX051-45_POTTEDTREE</v>
      </c>
      <c r="G684" s="96" t="s">
        <v>158</v>
      </c>
      <c r="H684" s="95" t="s">
        <v>673</v>
      </c>
      <c r="I684" s="87"/>
      <c r="J684" s="87" t="s">
        <v>198</v>
      </c>
      <c r="O684" s="87">
        <v>2018</v>
      </c>
      <c r="AE684" s="102">
        <v>950.20654950000005</v>
      </c>
    </row>
    <row r="685" spans="1:31">
      <c r="A685" s="81" t="s">
        <v>672</v>
      </c>
      <c r="B685" s="87" t="s">
        <v>238</v>
      </c>
      <c r="C685" s="87" t="s">
        <v>38</v>
      </c>
      <c r="D685" s="87" t="s">
        <v>166</v>
      </c>
      <c r="E685" s="87" t="str">
        <f t="shared" si="13"/>
        <v>MDX051-46_POTTEDTREE</v>
      </c>
      <c r="G685" s="96" t="s">
        <v>158</v>
      </c>
      <c r="H685" s="95" t="s">
        <v>673</v>
      </c>
      <c r="I685" s="87"/>
      <c r="J685" s="87" t="s">
        <v>198</v>
      </c>
      <c r="O685" s="87">
        <v>2018</v>
      </c>
      <c r="AE685" s="102">
        <v>473.294938</v>
      </c>
    </row>
    <row r="686" spans="1:31">
      <c r="A686" s="81" t="s">
        <v>672</v>
      </c>
      <c r="B686" s="87" t="s">
        <v>239</v>
      </c>
      <c r="C686" s="87" t="s">
        <v>38</v>
      </c>
      <c r="D686" s="87" t="s">
        <v>166</v>
      </c>
      <c r="E686" s="87" t="str">
        <f t="shared" si="13"/>
        <v>MDX051-47_POTTEDTREE</v>
      </c>
      <c r="G686" s="96" t="s">
        <v>158</v>
      </c>
      <c r="H686" s="95" t="s">
        <v>673</v>
      </c>
      <c r="I686" s="87"/>
      <c r="J686" s="87" t="s">
        <v>198</v>
      </c>
      <c r="O686" s="87">
        <v>2018</v>
      </c>
      <c r="AE686" s="102">
        <v>635.59860779999997</v>
      </c>
    </row>
    <row r="687" spans="1:31">
      <c r="A687" s="81" t="s">
        <v>672</v>
      </c>
      <c r="B687" s="87" t="s">
        <v>240</v>
      </c>
      <c r="C687" s="87" t="s">
        <v>38</v>
      </c>
      <c r="D687" s="87" t="s">
        <v>166</v>
      </c>
      <c r="E687" s="87" t="str">
        <f t="shared" si="13"/>
        <v>MDX051-48_POTTEDTREE</v>
      </c>
      <c r="G687" s="96" t="s">
        <v>158</v>
      </c>
      <c r="H687" s="95" t="s">
        <v>673</v>
      </c>
      <c r="I687" s="87"/>
      <c r="J687" s="87" t="s">
        <v>198</v>
      </c>
      <c r="O687" s="87">
        <v>2018</v>
      </c>
      <c r="AE687" s="102">
        <v>1237.369222</v>
      </c>
    </row>
    <row r="688" spans="1:31">
      <c r="A688" s="81" t="s">
        <v>672</v>
      </c>
      <c r="B688" s="87" t="s">
        <v>241</v>
      </c>
      <c r="C688" s="87" t="s">
        <v>38</v>
      </c>
      <c r="D688" s="87" t="s">
        <v>166</v>
      </c>
      <c r="E688" s="87" t="str">
        <f t="shared" si="13"/>
        <v>MDX051-49_POTTEDTREE</v>
      </c>
      <c r="G688" s="96" t="s">
        <v>158</v>
      </c>
      <c r="H688" s="95" t="s">
        <v>673</v>
      </c>
      <c r="I688" s="87"/>
      <c r="J688" s="87" t="s">
        <v>198</v>
      </c>
      <c r="O688" s="87">
        <v>2018</v>
      </c>
      <c r="AE688" s="102">
        <v>496.47169630000002</v>
      </c>
    </row>
    <row r="689" spans="1:31">
      <c r="A689" s="81" t="s">
        <v>672</v>
      </c>
      <c r="B689" s="87" t="s">
        <v>242</v>
      </c>
      <c r="C689" s="87" t="s">
        <v>38</v>
      </c>
      <c r="D689" s="87" t="s">
        <v>166</v>
      </c>
      <c r="E689" s="87" t="str">
        <f t="shared" si="13"/>
        <v>MDX051-5_POTTEDTREE</v>
      </c>
      <c r="G689" s="96" t="s">
        <v>158</v>
      </c>
      <c r="H689" s="95" t="s">
        <v>673</v>
      </c>
      <c r="I689" s="87"/>
      <c r="J689" s="87" t="s">
        <v>198</v>
      </c>
      <c r="O689" s="87">
        <v>2018</v>
      </c>
      <c r="AE689" s="102">
        <v>1194.2933210000001</v>
      </c>
    </row>
    <row r="690" spans="1:31">
      <c r="A690" s="81" t="s">
        <v>672</v>
      </c>
      <c r="B690" s="87" t="s">
        <v>243</v>
      </c>
      <c r="C690" s="87" t="s">
        <v>38</v>
      </c>
      <c r="D690" s="87" t="s">
        <v>166</v>
      </c>
      <c r="E690" s="87" t="str">
        <f t="shared" si="13"/>
        <v>MDX051-50_POTTEDTREE</v>
      </c>
      <c r="G690" s="96" t="s">
        <v>158</v>
      </c>
      <c r="H690" s="95" t="s">
        <v>673</v>
      </c>
      <c r="I690" s="87"/>
      <c r="J690" s="87" t="s">
        <v>198</v>
      </c>
      <c r="O690" s="87">
        <v>2018</v>
      </c>
      <c r="AE690" s="102">
        <v>551.58937270000001</v>
      </c>
    </row>
    <row r="691" spans="1:31">
      <c r="A691" s="81" t="s">
        <v>672</v>
      </c>
      <c r="B691" s="87" t="s">
        <v>244</v>
      </c>
      <c r="C691" s="87" t="s">
        <v>38</v>
      </c>
      <c r="D691" s="87" t="s">
        <v>166</v>
      </c>
      <c r="E691" s="87" t="str">
        <f t="shared" si="13"/>
        <v>MDX051-51_POTTEDTREE</v>
      </c>
      <c r="G691" s="96" t="s">
        <v>158</v>
      </c>
      <c r="H691" s="95" t="s">
        <v>673</v>
      </c>
      <c r="I691" s="87"/>
      <c r="J691" s="87" t="s">
        <v>198</v>
      </c>
      <c r="O691" s="87">
        <v>2018</v>
      </c>
      <c r="AE691" s="102">
        <v>806.31141639999998</v>
      </c>
    </row>
    <row r="692" spans="1:31">
      <c r="A692" s="81" t="s">
        <v>672</v>
      </c>
      <c r="B692" s="87" t="s">
        <v>245</v>
      </c>
      <c r="C692" s="87" t="s">
        <v>38</v>
      </c>
      <c r="D692" s="87" t="s">
        <v>166</v>
      </c>
      <c r="E692" s="87" t="str">
        <f t="shared" si="13"/>
        <v>MDX051-52_POTTEDTREE</v>
      </c>
      <c r="G692" s="96" t="s">
        <v>158</v>
      </c>
      <c r="H692" s="95" t="s">
        <v>673</v>
      </c>
      <c r="I692" s="87"/>
      <c r="J692" s="87" t="s">
        <v>198</v>
      </c>
      <c r="O692" s="87">
        <v>2018</v>
      </c>
      <c r="AE692" s="102">
        <v>690.97347579999996</v>
      </c>
    </row>
    <row r="693" spans="1:31">
      <c r="A693" s="81" t="s">
        <v>672</v>
      </c>
      <c r="B693" s="87" t="s">
        <v>246</v>
      </c>
      <c r="C693" s="87" t="s">
        <v>38</v>
      </c>
      <c r="D693" s="87" t="s">
        <v>166</v>
      </c>
      <c r="E693" s="87" t="str">
        <f t="shared" si="13"/>
        <v>MDX051-53_POTTEDTREE</v>
      </c>
      <c r="G693" s="96" t="s">
        <v>158</v>
      </c>
      <c r="H693" s="95" t="s">
        <v>673</v>
      </c>
      <c r="I693" s="87"/>
      <c r="J693" s="87" t="s">
        <v>198</v>
      </c>
      <c r="O693" s="87">
        <v>2018</v>
      </c>
      <c r="AE693" s="102">
        <v>1320.7206799999999</v>
      </c>
    </row>
    <row r="694" spans="1:31">
      <c r="A694" s="81" t="s">
        <v>672</v>
      </c>
      <c r="B694" s="87" t="s">
        <v>247</v>
      </c>
      <c r="C694" s="87" t="s">
        <v>38</v>
      </c>
      <c r="D694" s="87" t="s">
        <v>166</v>
      </c>
      <c r="E694" s="87" t="str">
        <f t="shared" si="13"/>
        <v>MDX051-54_POTTEDTREE</v>
      </c>
      <c r="G694" s="96" t="s">
        <v>158</v>
      </c>
      <c r="H694" s="95" t="s">
        <v>673</v>
      </c>
      <c r="I694" s="87"/>
      <c r="J694" s="87" t="s">
        <v>198</v>
      </c>
      <c r="O694" s="87">
        <v>2018</v>
      </c>
      <c r="AE694" s="102">
        <v>593.88711609999996</v>
      </c>
    </row>
    <row r="695" spans="1:31">
      <c r="A695" s="81" t="s">
        <v>672</v>
      </c>
      <c r="B695" s="87" t="s">
        <v>248</v>
      </c>
      <c r="C695" s="87" t="s">
        <v>38</v>
      </c>
      <c r="D695" s="87" t="s">
        <v>166</v>
      </c>
      <c r="E695" s="87" t="str">
        <f t="shared" si="13"/>
        <v>MDX051-55_POTTEDTREE</v>
      </c>
      <c r="G695" s="96" t="s">
        <v>158</v>
      </c>
      <c r="H695" s="95" t="s">
        <v>673</v>
      </c>
      <c r="I695" s="87"/>
      <c r="J695" s="87" t="s">
        <v>198</v>
      </c>
      <c r="O695" s="87">
        <v>2018</v>
      </c>
      <c r="AE695" s="102">
        <v>652.4884088</v>
      </c>
    </row>
    <row r="696" spans="1:31">
      <c r="A696" s="81" t="s">
        <v>672</v>
      </c>
      <c r="B696" s="87" t="s">
        <v>249</v>
      </c>
      <c r="C696" s="87" t="s">
        <v>38</v>
      </c>
      <c r="D696" s="87" t="s">
        <v>166</v>
      </c>
      <c r="E696" s="87" t="str">
        <f t="shared" si="13"/>
        <v>MDX051-56_POTTEDTREE</v>
      </c>
      <c r="G696" s="96" t="s">
        <v>158</v>
      </c>
      <c r="H696" s="95" t="s">
        <v>673</v>
      </c>
      <c r="I696" s="87"/>
      <c r="J696" s="87" t="s">
        <v>198</v>
      </c>
      <c r="O696" s="87">
        <v>2018</v>
      </c>
      <c r="AE696" s="102">
        <v>782.27651979999996</v>
      </c>
    </row>
    <row r="697" spans="1:31">
      <c r="A697" s="81" t="s">
        <v>672</v>
      </c>
      <c r="B697" s="87" t="s">
        <v>250</v>
      </c>
      <c r="C697" s="87" t="s">
        <v>38</v>
      </c>
      <c r="D697" s="87" t="s">
        <v>166</v>
      </c>
      <c r="E697" s="87" t="str">
        <f t="shared" si="13"/>
        <v>MDX051-57_POTTEDTREE</v>
      </c>
      <c r="G697" s="96" t="s">
        <v>158</v>
      </c>
      <c r="H697" s="95" t="s">
        <v>673</v>
      </c>
      <c r="I697" s="87"/>
      <c r="J697" s="87" t="s">
        <v>198</v>
      </c>
      <c r="O697" s="87">
        <v>2018</v>
      </c>
      <c r="AE697" s="102">
        <v>801.12446399999999</v>
      </c>
    </row>
    <row r="698" spans="1:31">
      <c r="A698" s="81" t="s">
        <v>672</v>
      </c>
      <c r="B698" s="87" t="s">
        <v>251</v>
      </c>
      <c r="C698" s="87" t="s">
        <v>38</v>
      </c>
      <c r="D698" s="87" t="s">
        <v>166</v>
      </c>
      <c r="E698" s="87" t="str">
        <f t="shared" si="13"/>
        <v>MDX051-58_POTTEDTREE</v>
      </c>
      <c r="G698" s="96" t="s">
        <v>158</v>
      </c>
      <c r="H698" s="95" t="s">
        <v>673</v>
      </c>
      <c r="I698" s="87"/>
      <c r="J698" s="87" t="s">
        <v>198</v>
      </c>
      <c r="O698" s="87">
        <v>2018</v>
      </c>
      <c r="AE698" s="102">
        <v>705.50578470000005</v>
      </c>
    </row>
    <row r="699" spans="1:31">
      <c r="A699" s="81" t="s">
        <v>672</v>
      </c>
      <c r="B699" s="87" t="s">
        <v>252</v>
      </c>
      <c r="C699" s="87" t="s">
        <v>38</v>
      </c>
      <c r="D699" s="87" t="s">
        <v>166</v>
      </c>
      <c r="E699" s="87" t="str">
        <f t="shared" si="13"/>
        <v>MDX051-59_POTTEDTREE</v>
      </c>
      <c r="G699" s="96" t="s">
        <v>158</v>
      </c>
      <c r="H699" s="95" t="s">
        <v>673</v>
      </c>
      <c r="I699" s="87"/>
      <c r="J699" s="87" t="s">
        <v>198</v>
      </c>
      <c r="O699" s="87">
        <v>2018</v>
      </c>
      <c r="AE699" s="102">
        <v>848.61790880000001</v>
      </c>
    </row>
    <row r="700" spans="1:31">
      <c r="A700" s="81" t="s">
        <v>672</v>
      </c>
      <c r="B700" s="87" t="s">
        <v>253</v>
      </c>
      <c r="C700" s="87" t="s">
        <v>38</v>
      </c>
      <c r="D700" s="87" t="s">
        <v>166</v>
      </c>
      <c r="E700" s="87" t="str">
        <f t="shared" si="13"/>
        <v>MDX051-6_POTTEDTREE</v>
      </c>
      <c r="G700" s="96" t="s">
        <v>158</v>
      </c>
      <c r="H700" s="95" t="s">
        <v>673</v>
      </c>
      <c r="I700" s="87"/>
      <c r="J700" s="87" t="s">
        <v>198</v>
      </c>
      <c r="O700" s="87">
        <v>2018</v>
      </c>
      <c r="AE700" s="102">
        <v>1308.0045480000001</v>
      </c>
    </row>
    <row r="701" spans="1:31">
      <c r="A701" s="81" t="s">
        <v>672</v>
      </c>
      <c r="B701" s="87" t="s">
        <v>254</v>
      </c>
      <c r="C701" s="87" t="s">
        <v>38</v>
      </c>
      <c r="D701" s="87" t="s">
        <v>166</v>
      </c>
      <c r="E701" s="87" t="str">
        <f t="shared" si="13"/>
        <v>MDX051-61_POTTEDTREE</v>
      </c>
      <c r="G701" s="96" t="s">
        <v>158</v>
      </c>
      <c r="H701" s="95" t="s">
        <v>673</v>
      </c>
      <c r="I701" s="87"/>
      <c r="J701" s="87" t="s">
        <v>198</v>
      </c>
      <c r="O701" s="87">
        <v>2018</v>
      </c>
      <c r="AE701" s="102">
        <v>1493.5527520000001</v>
      </c>
    </row>
    <row r="702" spans="1:31">
      <c r="A702" s="81" t="s">
        <v>672</v>
      </c>
      <c r="B702" s="87" t="s">
        <v>255</v>
      </c>
      <c r="C702" s="87" t="s">
        <v>38</v>
      </c>
      <c r="D702" s="87" t="s">
        <v>166</v>
      </c>
      <c r="E702" s="87" t="str">
        <f t="shared" si="13"/>
        <v>MDX051-62_POTTEDTREE</v>
      </c>
      <c r="G702" s="96" t="s">
        <v>158</v>
      </c>
      <c r="H702" s="95" t="s">
        <v>673</v>
      </c>
      <c r="I702" s="87"/>
      <c r="J702" s="87" t="s">
        <v>198</v>
      </c>
      <c r="O702" s="87">
        <v>2018</v>
      </c>
      <c r="AE702" s="102">
        <v>1128.6029799999999</v>
      </c>
    </row>
    <row r="703" spans="1:31">
      <c r="A703" s="81" t="s">
        <v>672</v>
      </c>
      <c r="B703" s="87" t="s">
        <v>256</v>
      </c>
      <c r="C703" s="87" t="s">
        <v>38</v>
      </c>
      <c r="D703" s="87" t="s">
        <v>166</v>
      </c>
      <c r="E703" s="87" t="str">
        <f t="shared" si="13"/>
        <v>MDX051-63_POTTEDTREE</v>
      </c>
      <c r="G703" s="96" t="s">
        <v>158</v>
      </c>
      <c r="H703" s="95" t="s">
        <v>673</v>
      </c>
      <c r="I703" s="87"/>
      <c r="J703" s="87" t="s">
        <v>198</v>
      </c>
      <c r="O703" s="87">
        <v>2018</v>
      </c>
      <c r="AE703" s="102">
        <v>1019.825108</v>
      </c>
    </row>
    <row r="704" spans="1:31">
      <c r="A704" s="81" t="s">
        <v>672</v>
      </c>
      <c r="B704" s="87" t="s">
        <v>257</v>
      </c>
      <c r="C704" s="87" t="s">
        <v>38</v>
      </c>
      <c r="D704" s="87" t="s">
        <v>166</v>
      </c>
      <c r="E704" s="87" t="str">
        <f t="shared" si="13"/>
        <v>MDX051-64_POTTEDTREE</v>
      </c>
      <c r="G704" s="96" t="s">
        <v>158</v>
      </c>
      <c r="H704" s="95" t="s">
        <v>673</v>
      </c>
      <c r="I704" s="87"/>
      <c r="J704" s="87" t="s">
        <v>198</v>
      </c>
      <c r="O704" s="87">
        <v>2018</v>
      </c>
      <c r="AE704" s="102">
        <v>1131.7850599999999</v>
      </c>
    </row>
    <row r="705" spans="1:31">
      <c r="A705" s="81" t="s">
        <v>672</v>
      </c>
      <c r="B705" s="87" t="s">
        <v>258</v>
      </c>
      <c r="C705" s="87" t="s">
        <v>38</v>
      </c>
      <c r="D705" s="87" t="s">
        <v>166</v>
      </c>
      <c r="E705" s="87" t="str">
        <f t="shared" si="13"/>
        <v>MDX051-65_POTTEDTREE</v>
      </c>
      <c r="G705" s="96" t="s">
        <v>158</v>
      </c>
      <c r="H705" s="95" t="s">
        <v>673</v>
      </c>
      <c r="I705" s="87"/>
      <c r="J705" s="87" t="s">
        <v>198</v>
      </c>
      <c r="O705" s="87">
        <v>2018</v>
      </c>
      <c r="AE705" s="102">
        <v>819.51263389999997</v>
      </c>
    </row>
    <row r="706" spans="1:31">
      <c r="A706" s="81" t="s">
        <v>672</v>
      </c>
      <c r="B706" s="87" t="s">
        <v>259</v>
      </c>
      <c r="C706" s="87" t="s">
        <v>38</v>
      </c>
      <c r="D706" s="87" t="s">
        <v>166</v>
      </c>
      <c r="E706" s="87" t="str">
        <f t="shared" si="13"/>
        <v>MDX051-66_POTTEDTREE</v>
      </c>
      <c r="G706" s="96" t="s">
        <v>158</v>
      </c>
      <c r="H706" s="95" t="s">
        <v>673</v>
      </c>
      <c r="I706" s="87"/>
      <c r="J706" s="87" t="s">
        <v>198</v>
      </c>
      <c r="O706" s="87">
        <v>2018</v>
      </c>
      <c r="AE706" s="102">
        <v>685.10191039999995</v>
      </c>
    </row>
    <row r="707" spans="1:31">
      <c r="A707" s="81" t="s">
        <v>672</v>
      </c>
      <c r="B707" s="87" t="s">
        <v>260</v>
      </c>
      <c r="C707" s="87" t="s">
        <v>38</v>
      </c>
      <c r="D707" s="87" t="s">
        <v>166</v>
      </c>
      <c r="E707" s="87" t="str">
        <f t="shared" si="13"/>
        <v>MDX051-69_POTTEDTREE</v>
      </c>
      <c r="G707" s="96" t="s">
        <v>158</v>
      </c>
      <c r="H707" s="95" t="s">
        <v>673</v>
      </c>
      <c r="I707" s="87"/>
      <c r="J707" s="87" t="s">
        <v>198</v>
      </c>
      <c r="O707" s="87">
        <v>2018</v>
      </c>
      <c r="AE707" s="102">
        <v>496.83504249999999</v>
      </c>
    </row>
    <row r="708" spans="1:31">
      <c r="A708" s="81" t="s">
        <v>672</v>
      </c>
      <c r="B708" s="87" t="s">
        <v>261</v>
      </c>
      <c r="C708" s="87" t="s">
        <v>38</v>
      </c>
      <c r="D708" s="87" t="s">
        <v>166</v>
      </c>
      <c r="E708" s="87" t="str">
        <f t="shared" si="13"/>
        <v>MDX051-7_POTTEDTREE</v>
      </c>
      <c r="G708" s="96" t="s">
        <v>158</v>
      </c>
      <c r="H708" s="95" t="s">
        <v>673</v>
      </c>
      <c r="I708" s="87"/>
      <c r="J708" s="87" t="s">
        <v>198</v>
      </c>
      <c r="O708" s="87">
        <v>2018</v>
      </c>
      <c r="AE708" s="102">
        <v>814.31194129999994</v>
      </c>
    </row>
    <row r="709" spans="1:31">
      <c r="A709" s="81" t="s">
        <v>672</v>
      </c>
      <c r="B709" s="87" t="s">
        <v>262</v>
      </c>
      <c r="C709" s="87" t="s">
        <v>38</v>
      </c>
      <c r="D709" s="87" t="s">
        <v>166</v>
      </c>
      <c r="E709" s="87" t="str">
        <f t="shared" si="13"/>
        <v>MDX051-70_POTTEDTREE</v>
      </c>
      <c r="G709" s="96" t="s">
        <v>158</v>
      </c>
      <c r="H709" s="95" t="s">
        <v>673</v>
      </c>
      <c r="I709" s="87"/>
      <c r="J709" s="87" t="s">
        <v>198</v>
      </c>
      <c r="O709" s="87">
        <v>2018</v>
      </c>
      <c r="AE709" s="102">
        <v>783.6197244</v>
      </c>
    </row>
    <row r="710" spans="1:31">
      <c r="A710" s="81" t="s">
        <v>672</v>
      </c>
      <c r="B710" s="87" t="s">
        <v>263</v>
      </c>
      <c r="C710" s="87" t="s">
        <v>38</v>
      </c>
      <c r="D710" s="87" t="s">
        <v>166</v>
      </c>
      <c r="E710" s="87" t="str">
        <f t="shared" si="13"/>
        <v>MDX051-8_POTTEDTREE</v>
      </c>
      <c r="G710" s="96" t="s">
        <v>158</v>
      </c>
      <c r="H710" s="95" t="s">
        <v>673</v>
      </c>
      <c r="I710" s="87"/>
      <c r="J710" s="87" t="s">
        <v>198</v>
      </c>
      <c r="O710" s="87">
        <v>2018</v>
      </c>
      <c r="AE710" s="102">
        <v>1021.860064</v>
      </c>
    </row>
    <row r="711" spans="1:31">
      <c r="A711" s="81" t="s">
        <v>672</v>
      </c>
      <c r="B711" s="87" t="s">
        <v>264</v>
      </c>
      <c r="C711" s="87" t="s">
        <v>38</v>
      </c>
      <c r="D711" s="87" t="s">
        <v>166</v>
      </c>
      <c r="E711" s="87" t="str">
        <f t="shared" ref="E711:E774" si="14">CONCATENATE(B711,"_POTTEDTREE")</f>
        <v>MDX051-9_POTTEDTREE</v>
      </c>
      <c r="G711" s="96" t="s">
        <v>158</v>
      </c>
      <c r="H711" s="95" t="s">
        <v>673</v>
      </c>
      <c r="I711" s="87"/>
      <c r="J711" s="87" t="s">
        <v>198</v>
      </c>
      <c r="O711" s="87">
        <v>2018</v>
      </c>
      <c r="AE711" s="102">
        <v>773.89194129999998</v>
      </c>
    </row>
    <row r="712" spans="1:31">
      <c r="A712" s="81" t="s">
        <v>672</v>
      </c>
      <c r="B712" s="87" t="s">
        <v>265</v>
      </c>
      <c r="C712" s="87" t="s">
        <v>38</v>
      </c>
      <c r="D712" s="87" t="s">
        <v>166</v>
      </c>
      <c r="E712" s="87" t="str">
        <f t="shared" si="14"/>
        <v>MDX054-1_POTTEDTREE</v>
      </c>
      <c r="G712" s="96" t="s">
        <v>158</v>
      </c>
      <c r="H712" s="95" t="s">
        <v>673</v>
      </c>
      <c r="I712" s="87"/>
      <c r="J712" s="87" t="s">
        <v>198</v>
      </c>
      <c r="O712" s="87">
        <v>2018</v>
      </c>
      <c r="AE712" s="102">
        <v>515.25277119999998</v>
      </c>
    </row>
    <row r="713" spans="1:31">
      <c r="A713" s="81" t="s">
        <v>672</v>
      </c>
      <c r="B713" s="87" t="s">
        <v>266</v>
      </c>
      <c r="C713" s="87" t="s">
        <v>38</v>
      </c>
      <c r="D713" s="87" t="s">
        <v>166</v>
      </c>
      <c r="E713" s="87" t="str">
        <f t="shared" si="14"/>
        <v>MDX054-10_POTTEDTREE</v>
      </c>
      <c r="G713" s="96" t="s">
        <v>158</v>
      </c>
      <c r="H713" s="95" t="s">
        <v>673</v>
      </c>
      <c r="I713" s="87"/>
      <c r="J713" s="87" t="s">
        <v>198</v>
      </c>
      <c r="O713" s="87">
        <v>2018</v>
      </c>
      <c r="AE713" s="102">
        <v>1239.9675549999999</v>
      </c>
    </row>
    <row r="714" spans="1:31">
      <c r="A714" s="81" t="s">
        <v>672</v>
      </c>
      <c r="B714" s="87" t="s">
        <v>267</v>
      </c>
      <c r="C714" s="87" t="s">
        <v>38</v>
      </c>
      <c r="D714" s="87" t="s">
        <v>166</v>
      </c>
      <c r="E714" s="87" t="str">
        <f t="shared" si="14"/>
        <v>MDX054-11_POTTEDTREE</v>
      </c>
      <c r="G714" s="96" t="s">
        <v>158</v>
      </c>
      <c r="H714" s="95" t="s">
        <v>673</v>
      </c>
      <c r="I714" s="87"/>
      <c r="J714" s="87" t="s">
        <v>198</v>
      </c>
      <c r="O714" s="87">
        <v>2018</v>
      </c>
      <c r="AE714" s="102">
        <v>711.23492810000005</v>
      </c>
    </row>
    <row r="715" spans="1:31">
      <c r="A715" s="81" t="s">
        <v>672</v>
      </c>
      <c r="B715" s="87" t="s">
        <v>268</v>
      </c>
      <c r="C715" s="87" t="s">
        <v>38</v>
      </c>
      <c r="D715" s="87" t="s">
        <v>166</v>
      </c>
      <c r="E715" s="87" t="str">
        <f t="shared" si="14"/>
        <v>MDX054-12_POTTEDTREE</v>
      </c>
      <c r="G715" s="96" t="s">
        <v>158</v>
      </c>
      <c r="H715" s="95" t="s">
        <v>673</v>
      </c>
      <c r="I715" s="87"/>
      <c r="J715" s="87" t="s">
        <v>198</v>
      </c>
      <c r="O715" s="87">
        <v>2018</v>
      </c>
      <c r="AE715" s="102">
        <v>573.60032130000002</v>
      </c>
    </row>
    <row r="716" spans="1:31">
      <c r="A716" s="81" t="s">
        <v>672</v>
      </c>
      <c r="B716" s="87" t="s">
        <v>269</v>
      </c>
      <c r="C716" s="87" t="s">
        <v>38</v>
      </c>
      <c r="D716" s="87" t="s">
        <v>166</v>
      </c>
      <c r="E716" s="87" t="str">
        <f t="shared" si="14"/>
        <v>MDX054-13_POTTEDTREE</v>
      </c>
      <c r="G716" s="96" t="s">
        <v>158</v>
      </c>
      <c r="H716" s="95" t="s">
        <v>673</v>
      </c>
      <c r="I716" s="87"/>
      <c r="J716" s="87" t="s">
        <v>198</v>
      </c>
      <c r="O716" s="87">
        <v>2018</v>
      </c>
      <c r="AE716" s="102">
        <v>1060.4592640000001</v>
      </c>
    </row>
    <row r="717" spans="1:31">
      <c r="A717" s="81" t="s">
        <v>672</v>
      </c>
      <c r="B717" s="87" t="s">
        <v>270</v>
      </c>
      <c r="C717" s="87" t="s">
        <v>38</v>
      </c>
      <c r="D717" s="87" t="s">
        <v>166</v>
      </c>
      <c r="E717" s="87" t="str">
        <f t="shared" si="14"/>
        <v>MDX054-14_POTTEDTREE</v>
      </c>
      <c r="G717" s="96" t="s">
        <v>158</v>
      </c>
      <c r="H717" s="95" t="s">
        <v>673</v>
      </c>
      <c r="I717" s="87"/>
      <c r="J717" s="87" t="s">
        <v>198</v>
      </c>
      <c r="O717" s="87">
        <v>2018</v>
      </c>
      <c r="AE717" s="102">
        <v>512.98192310000002</v>
      </c>
    </row>
    <row r="718" spans="1:31">
      <c r="A718" s="81" t="s">
        <v>672</v>
      </c>
      <c r="B718" s="87" t="s">
        <v>271</v>
      </c>
      <c r="C718" s="87" t="s">
        <v>38</v>
      </c>
      <c r="D718" s="87" t="s">
        <v>166</v>
      </c>
      <c r="E718" s="87" t="str">
        <f t="shared" si="14"/>
        <v>MDX054-16_POTTEDTREE</v>
      </c>
      <c r="G718" s="96" t="s">
        <v>158</v>
      </c>
      <c r="H718" s="95" t="s">
        <v>673</v>
      </c>
      <c r="I718" s="87"/>
      <c r="J718" s="87" t="s">
        <v>198</v>
      </c>
      <c r="O718" s="87">
        <v>2018</v>
      </c>
      <c r="AE718" s="102">
        <v>520.48289050000005</v>
      </c>
    </row>
    <row r="719" spans="1:31">
      <c r="A719" s="81" t="s">
        <v>672</v>
      </c>
      <c r="B719" s="87" t="s">
        <v>272</v>
      </c>
      <c r="C719" s="87" t="s">
        <v>38</v>
      </c>
      <c r="D719" s="87" t="s">
        <v>166</v>
      </c>
      <c r="E719" s="87" t="str">
        <f t="shared" si="14"/>
        <v>MDX054-17_POTTEDTREE</v>
      </c>
      <c r="G719" s="96" t="s">
        <v>158</v>
      </c>
      <c r="H719" s="95" t="s">
        <v>673</v>
      </c>
      <c r="I719" s="87"/>
      <c r="J719" s="87" t="s">
        <v>198</v>
      </c>
      <c r="O719" s="87">
        <v>2018</v>
      </c>
      <c r="AE719" s="102">
        <v>218.56249539999999</v>
      </c>
    </row>
    <row r="720" spans="1:31">
      <c r="A720" s="81" t="s">
        <v>672</v>
      </c>
      <c r="B720" s="87" t="s">
        <v>273</v>
      </c>
      <c r="C720" s="87" t="s">
        <v>38</v>
      </c>
      <c r="D720" s="87" t="s">
        <v>166</v>
      </c>
      <c r="E720" s="87" t="str">
        <f t="shared" si="14"/>
        <v>MDX054-18_POTTEDTREE</v>
      </c>
      <c r="G720" s="96" t="s">
        <v>158</v>
      </c>
      <c r="H720" s="95" t="s">
        <v>673</v>
      </c>
      <c r="I720" s="87"/>
      <c r="J720" s="87" t="s">
        <v>198</v>
      </c>
      <c r="O720" s="87">
        <v>2018</v>
      </c>
      <c r="AE720" s="102">
        <v>394.89120050000002</v>
      </c>
    </row>
    <row r="721" spans="1:31">
      <c r="A721" s="81" t="s">
        <v>672</v>
      </c>
      <c r="B721" s="87" t="s">
        <v>274</v>
      </c>
      <c r="C721" s="87" t="s">
        <v>38</v>
      </c>
      <c r="D721" s="87" t="s">
        <v>166</v>
      </c>
      <c r="E721" s="87" t="str">
        <f t="shared" si="14"/>
        <v>MDX054-19_POTTEDTREE</v>
      </c>
      <c r="G721" s="96" t="s">
        <v>158</v>
      </c>
      <c r="H721" s="95" t="s">
        <v>673</v>
      </c>
      <c r="I721" s="87"/>
      <c r="J721" s="87" t="s">
        <v>198</v>
      </c>
      <c r="O721" s="87">
        <v>2018</v>
      </c>
      <c r="AE721" s="102">
        <v>571.40512309999997</v>
      </c>
    </row>
    <row r="722" spans="1:31">
      <c r="A722" s="81" t="s">
        <v>672</v>
      </c>
      <c r="B722" s="87" t="s">
        <v>275</v>
      </c>
      <c r="C722" s="87" t="s">
        <v>38</v>
      </c>
      <c r="D722" s="87" t="s">
        <v>166</v>
      </c>
      <c r="E722" s="87" t="str">
        <f t="shared" si="14"/>
        <v>MDX054-2_POTTEDTREE</v>
      </c>
      <c r="G722" s="96" t="s">
        <v>158</v>
      </c>
      <c r="H722" s="95" t="s">
        <v>673</v>
      </c>
      <c r="I722" s="87"/>
      <c r="J722" s="87" t="s">
        <v>198</v>
      </c>
      <c r="O722" s="87">
        <v>2018</v>
      </c>
      <c r="AE722" s="102">
        <v>745.87886040000001</v>
      </c>
    </row>
    <row r="723" spans="1:31">
      <c r="A723" s="81" t="s">
        <v>672</v>
      </c>
      <c r="B723" s="87" t="s">
        <v>276</v>
      </c>
      <c r="C723" s="87" t="s">
        <v>38</v>
      </c>
      <c r="D723" s="87" t="s">
        <v>166</v>
      </c>
      <c r="E723" s="87" t="str">
        <f t="shared" si="14"/>
        <v>MDX054-20_POTTEDTREE</v>
      </c>
      <c r="G723" s="96" t="s">
        <v>158</v>
      </c>
      <c r="H723" s="95" t="s">
        <v>673</v>
      </c>
      <c r="I723" s="87"/>
      <c r="J723" s="87" t="s">
        <v>198</v>
      </c>
      <c r="O723" s="87">
        <v>2018</v>
      </c>
      <c r="AE723" s="102">
        <v>868.61133419999999</v>
      </c>
    </row>
    <row r="724" spans="1:31">
      <c r="A724" s="81" t="s">
        <v>672</v>
      </c>
      <c r="B724" s="87" t="s">
        <v>277</v>
      </c>
      <c r="C724" s="87" t="s">
        <v>38</v>
      </c>
      <c r="D724" s="87" t="s">
        <v>166</v>
      </c>
      <c r="E724" s="87" t="str">
        <f t="shared" si="14"/>
        <v>MDX054-21_POTTEDTREE</v>
      </c>
      <c r="G724" s="96" t="s">
        <v>158</v>
      </c>
      <c r="H724" s="95" t="s">
        <v>673</v>
      </c>
      <c r="I724" s="87"/>
      <c r="J724" s="87" t="s">
        <v>198</v>
      </c>
      <c r="O724" s="87">
        <v>2018</v>
      </c>
      <c r="AE724" s="102">
        <v>850.81831569999997</v>
      </c>
    </row>
    <row r="725" spans="1:31">
      <c r="A725" s="81" t="s">
        <v>672</v>
      </c>
      <c r="B725" s="87" t="s">
        <v>278</v>
      </c>
      <c r="C725" s="87" t="s">
        <v>38</v>
      </c>
      <c r="D725" s="87" t="s">
        <v>166</v>
      </c>
      <c r="E725" s="87" t="str">
        <f t="shared" si="14"/>
        <v>MDX054-22_POTTEDTREE</v>
      </c>
      <c r="G725" s="96" t="s">
        <v>158</v>
      </c>
      <c r="H725" s="95" t="s">
        <v>673</v>
      </c>
      <c r="I725" s="87"/>
      <c r="J725" s="87" t="s">
        <v>198</v>
      </c>
      <c r="O725" s="87">
        <v>2018</v>
      </c>
      <c r="AE725" s="102">
        <v>647.45060839999996</v>
      </c>
    </row>
    <row r="726" spans="1:31">
      <c r="A726" s="81" t="s">
        <v>672</v>
      </c>
      <c r="B726" s="87" t="s">
        <v>279</v>
      </c>
      <c r="C726" s="87" t="s">
        <v>38</v>
      </c>
      <c r="D726" s="87" t="s">
        <v>166</v>
      </c>
      <c r="E726" s="87" t="str">
        <f t="shared" si="14"/>
        <v>MDX054-24_POTTEDTREE</v>
      </c>
      <c r="G726" s="96" t="s">
        <v>158</v>
      </c>
      <c r="H726" s="95" t="s">
        <v>673</v>
      </c>
      <c r="I726" s="87"/>
      <c r="J726" s="87" t="s">
        <v>198</v>
      </c>
      <c r="O726" s="87">
        <v>2018</v>
      </c>
      <c r="AE726" s="102">
        <v>354.77715990000002</v>
      </c>
    </row>
    <row r="727" spans="1:31">
      <c r="A727" s="81" t="s">
        <v>672</v>
      </c>
      <c r="B727" s="87" t="s">
        <v>280</v>
      </c>
      <c r="C727" s="87" t="s">
        <v>38</v>
      </c>
      <c r="D727" s="87" t="s">
        <v>166</v>
      </c>
      <c r="E727" s="87" t="str">
        <f t="shared" si="14"/>
        <v>MDX054-25_POTTEDTREE</v>
      </c>
      <c r="G727" s="96" t="s">
        <v>158</v>
      </c>
      <c r="H727" s="95" t="s">
        <v>673</v>
      </c>
      <c r="I727" s="87"/>
      <c r="J727" s="87" t="s">
        <v>198</v>
      </c>
      <c r="O727" s="87">
        <v>2018</v>
      </c>
      <c r="AE727" s="102">
        <v>1049.2519480000001</v>
      </c>
    </row>
    <row r="728" spans="1:31">
      <c r="A728" s="81" t="s">
        <v>672</v>
      </c>
      <c r="B728" s="87" t="s">
        <v>281</v>
      </c>
      <c r="C728" s="87" t="s">
        <v>38</v>
      </c>
      <c r="D728" s="87" t="s">
        <v>166</v>
      </c>
      <c r="E728" s="87" t="str">
        <f t="shared" si="14"/>
        <v>MDX054-26_POTTEDTREE</v>
      </c>
      <c r="G728" s="96" t="s">
        <v>158</v>
      </c>
      <c r="H728" s="95" t="s">
        <v>673</v>
      </c>
      <c r="I728" s="87"/>
      <c r="J728" s="87" t="s">
        <v>198</v>
      </c>
      <c r="O728" s="87">
        <v>2018</v>
      </c>
      <c r="AE728" s="102">
        <v>602.36577309999996</v>
      </c>
    </row>
    <row r="729" spans="1:31">
      <c r="A729" s="81" t="s">
        <v>672</v>
      </c>
      <c r="B729" s="87" t="s">
        <v>282</v>
      </c>
      <c r="C729" s="87" t="s">
        <v>38</v>
      </c>
      <c r="D729" s="87" t="s">
        <v>166</v>
      </c>
      <c r="E729" s="87" t="str">
        <f t="shared" si="14"/>
        <v>MDX054-28_POTTEDTREE</v>
      </c>
      <c r="G729" s="96" t="s">
        <v>158</v>
      </c>
      <c r="H729" s="95" t="s">
        <v>673</v>
      </c>
      <c r="I729" s="87"/>
      <c r="J729" s="87" t="s">
        <v>198</v>
      </c>
      <c r="O729" s="87">
        <v>2018</v>
      </c>
      <c r="AE729" s="102">
        <v>1270.893435</v>
      </c>
    </row>
    <row r="730" spans="1:31">
      <c r="A730" s="81" t="s">
        <v>672</v>
      </c>
      <c r="B730" s="87" t="s">
        <v>283</v>
      </c>
      <c r="C730" s="87" t="s">
        <v>38</v>
      </c>
      <c r="D730" s="87" t="s">
        <v>166</v>
      </c>
      <c r="E730" s="87" t="str">
        <f t="shared" si="14"/>
        <v>MDX054-29_POTTEDTREE</v>
      </c>
      <c r="G730" s="96" t="s">
        <v>158</v>
      </c>
      <c r="H730" s="95" t="s">
        <v>673</v>
      </c>
      <c r="I730" s="87"/>
      <c r="J730" s="87" t="s">
        <v>198</v>
      </c>
      <c r="O730" s="87">
        <v>2018</v>
      </c>
      <c r="AE730" s="102">
        <v>588.296605</v>
      </c>
    </row>
    <row r="731" spans="1:31">
      <c r="A731" s="81" t="s">
        <v>672</v>
      </c>
      <c r="B731" s="87" t="s">
        <v>284</v>
      </c>
      <c r="C731" s="87" t="s">
        <v>38</v>
      </c>
      <c r="D731" s="87" t="s">
        <v>166</v>
      </c>
      <c r="E731" s="87" t="str">
        <f t="shared" si="14"/>
        <v>MDX054-3_POTTEDTREE</v>
      </c>
      <c r="G731" s="96" t="s">
        <v>158</v>
      </c>
      <c r="H731" s="95" t="s">
        <v>673</v>
      </c>
      <c r="I731" s="87"/>
      <c r="J731" s="87" t="s">
        <v>198</v>
      </c>
      <c r="O731" s="87">
        <v>2018</v>
      </c>
      <c r="AE731" s="102">
        <v>462.2330824</v>
      </c>
    </row>
    <row r="732" spans="1:31">
      <c r="A732" s="81" t="s">
        <v>672</v>
      </c>
      <c r="B732" s="87" t="s">
        <v>285</v>
      </c>
      <c r="C732" s="87" t="s">
        <v>38</v>
      </c>
      <c r="D732" s="87" t="s">
        <v>166</v>
      </c>
      <c r="E732" s="87" t="str">
        <f t="shared" si="14"/>
        <v>MDX054-30_POTTEDTREE</v>
      </c>
      <c r="G732" s="96" t="s">
        <v>158</v>
      </c>
      <c r="H732" s="95" t="s">
        <v>673</v>
      </c>
      <c r="I732" s="87"/>
      <c r="J732" s="87" t="s">
        <v>198</v>
      </c>
      <c r="O732" s="87">
        <v>2018</v>
      </c>
      <c r="AE732" s="102">
        <v>345.85167949999999</v>
      </c>
    </row>
    <row r="733" spans="1:31">
      <c r="A733" s="81" t="s">
        <v>672</v>
      </c>
      <c r="B733" s="87" t="s">
        <v>286</v>
      </c>
      <c r="C733" s="87" t="s">
        <v>38</v>
      </c>
      <c r="D733" s="87" t="s">
        <v>166</v>
      </c>
      <c r="E733" s="87" t="str">
        <f t="shared" si="14"/>
        <v>MDX054-31_POTTEDTREE</v>
      </c>
      <c r="G733" s="96" t="s">
        <v>158</v>
      </c>
      <c r="H733" s="95" t="s">
        <v>673</v>
      </c>
      <c r="I733" s="87"/>
      <c r="J733" s="87" t="s">
        <v>198</v>
      </c>
      <c r="O733" s="87">
        <v>2018</v>
      </c>
      <c r="AE733" s="102">
        <v>680.43835060000004</v>
      </c>
    </row>
    <row r="734" spans="1:31">
      <c r="A734" s="81" t="s">
        <v>672</v>
      </c>
      <c r="B734" s="87" t="s">
        <v>287</v>
      </c>
      <c r="C734" s="87" t="s">
        <v>38</v>
      </c>
      <c r="D734" s="87" t="s">
        <v>166</v>
      </c>
      <c r="E734" s="87" t="str">
        <f t="shared" si="14"/>
        <v>MDX054-32_POTTEDTREE</v>
      </c>
      <c r="G734" s="96" t="s">
        <v>158</v>
      </c>
      <c r="H734" s="95" t="s">
        <v>673</v>
      </c>
      <c r="I734" s="87"/>
      <c r="J734" s="87" t="s">
        <v>198</v>
      </c>
      <c r="O734" s="87">
        <v>2018</v>
      </c>
      <c r="AE734" s="102">
        <v>522.85319570000001</v>
      </c>
    </row>
    <row r="735" spans="1:31">
      <c r="A735" s="81" t="s">
        <v>672</v>
      </c>
      <c r="B735" s="87" t="s">
        <v>288</v>
      </c>
      <c r="C735" s="87" t="s">
        <v>38</v>
      </c>
      <c r="D735" s="87" t="s">
        <v>166</v>
      </c>
      <c r="E735" s="87" t="str">
        <f t="shared" si="14"/>
        <v>MDX054-33_POTTEDTREE</v>
      </c>
      <c r="G735" s="96" t="s">
        <v>158</v>
      </c>
      <c r="H735" s="95" t="s">
        <v>673</v>
      </c>
      <c r="I735" s="87"/>
      <c r="J735" s="87" t="s">
        <v>198</v>
      </c>
      <c r="O735" s="87">
        <v>2018</v>
      </c>
      <c r="AE735" s="102">
        <v>566.86770349999995</v>
      </c>
    </row>
    <row r="736" spans="1:31">
      <c r="A736" s="81" t="s">
        <v>672</v>
      </c>
      <c r="B736" s="87" t="s">
        <v>289</v>
      </c>
      <c r="C736" s="87" t="s">
        <v>38</v>
      </c>
      <c r="D736" s="87" t="s">
        <v>166</v>
      </c>
      <c r="E736" s="87" t="str">
        <f t="shared" si="14"/>
        <v>MDX054-34_POTTEDTREE</v>
      </c>
      <c r="G736" s="96" t="s">
        <v>158</v>
      </c>
      <c r="H736" s="95" t="s">
        <v>673</v>
      </c>
      <c r="I736" s="87"/>
      <c r="J736" s="87" t="s">
        <v>198</v>
      </c>
      <c r="O736" s="87">
        <v>2018</v>
      </c>
      <c r="AE736" s="102">
        <v>699.41358760000003</v>
      </c>
    </row>
    <row r="737" spans="1:31">
      <c r="A737" s="81" t="s">
        <v>672</v>
      </c>
      <c r="B737" s="87" t="s">
        <v>290</v>
      </c>
      <c r="C737" s="87" t="s">
        <v>38</v>
      </c>
      <c r="D737" s="87" t="s">
        <v>166</v>
      </c>
      <c r="E737" s="87" t="str">
        <f t="shared" si="14"/>
        <v>MDX054-35_POTTEDTREE</v>
      </c>
      <c r="G737" s="96" t="s">
        <v>158</v>
      </c>
      <c r="H737" s="95" t="s">
        <v>673</v>
      </c>
      <c r="I737" s="87"/>
      <c r="J737" s="87" t="s">
        <v>198</v>
      </c>
      <c r="O737" s="87">
        <v>2018</v>
      </c>
      <c r="AE737" s="102">
        <v>497.1958803</v>
      </c>
    </row>
    <row r="738" spans="1:31">
      <c r="A738" s="81" t="s">
        <v>672</v>
      </c>
      <c r="B738" s="87" t="s">
        <v>291</v>
      </c>
      <c r="C738" s="87" t="s">
        <v>38</v>
      </c>
      <c r="D738" s="87" t="s">
        <v>166</v>
      </c>
      <c r="E738" s="87" t="str">
        <f t="shared" si="14"/>
        <v>MDX054-36_POTTEDTREE</v>
      </c>
      <c r="G738" s="96" t="s">
        <v>158</v>
      </c>
      <c r="H738" s="95" t="s">
        <v>673</v>
      </c>
      <c r="I738" s="87"/>
      <c r="J738" s="87" t="s">
        <v>198</v>
      </c>
      <c r="O738" s="87">
        <v>2018</v>
      </c>
      <c r="AE738" s="102">
        <v>776.38742339999999</v>
      </c>
    </row>
    <row r="739" spans="1:31">
      <c r="A739" s="81" t="s">
        <v>672</v>
      </c>
      <c r="B739" s="87" t="s">
        <v>292</v>
      </c>
      <c r="C739" s="87" t="s">
        <v>38</v>
      </c>
      <c r="D739" s="87" t="s">
        <v>166</v>
      </c>
      <c r="E739" s="87" t="str">
        <f t="shared" si="14"/>
        <v>MDX054-37_POTTEDTREE</v>
      </c>
      <c r="G739" s="96" t="s">
        <v>158</v>
      </c>
      <c r="H739" s="95" t="s">
        <v>673</v>
      </c>
      <c r="I739" s="87"/>
      <c r="J739" s="87" t="s">
        <v>198</v>
      </c>
      <c r="O739" s="87">
        <v>2018</v>
      </c>
      <c r="AE739" s="102">
        <v>631.89032499999996</v>
      </c>
    </row>
    <row r="740" spans="1:31">
      <c r="A740" s="81" t="s">
        <v>672</v>
      </c>
      <c r="B740" s="87" t="s">
        <v>293</v>
      </c>
      <c r="C740" s="87" t="s">
        <v>38</v>
      </c>
      <c r="D740" s="87" t="s">
        <v>166</v>
      </c>
      <c r="E740" s="87" t="str">
        <f t="shared" si="14"/>
        <v>MDX054-39_POTTEDTREE</v>
      </c>
      <c r="G740" s="96" t="s">
        <v>158</v>
      </c>
      <c r="H740" s="95" t="s">
        <v>673</v>
      </c>
      <c r="I740" s="87"/>
      <c r="J740" s="87" t="s">
        <v>198</v>
      </c>
      <c r="O740" s="87">
        <v>2018</v>
      </c>
      <c r="AE740" s="102">
        <v>633.1784083</v>
      </c>
    </row>
    <row r="741" spans="1:31">
      <c r="A741" s="81" t="s">
        <v>672</v>
      </c>
      <c r="B741" s="87" t="s">
        <v>294</v>
      </c>
      <c r="C741" s="87" t="s">
        <v>38</v>
      </c>
      <c r="D741" s="87" t="s">
        <v>166</v>
      </c>
      <c r="E741" s="87" t="str">
        <f t="shared" si="14"/>
        <v>MDX054-4_POTTEDTREE</v>
      </c>
      <c r="G741" s="96" t="s">
        <v>158</v>
      </c>
      <c r="H741" s="95" t="s">
        <v>673</v>
      </c>
      <c r="I741" s="87"/>
      <c r="J741" s="87" t="s">
        <v>198</v>
      </c>
      <c r="O741" s="87">
        <v>2018</v>
      </c>
      <c r="AE741" s="102">
        <v>355.59601120000002</v>
      </c>
    </row>
    <row r="742" spans="1:31">
      <c r="A742" s="81" t="s">
        <v>672</v>
      </c>
      <c r="B742" s="87" t="s">
        <v>295</v>
      </c>
      <c r="C742" s="87" t="s">
        <v>38</v>
      </c>
      <c r="D742" s="87" t="s">
        <v>166</v>
      </c>
      <c r="E742" s="87" t="str">
        <f t="shared" si="14"/>
        <v>MDX054-41_POTTEDTREE</v>
      </c>
      <c r="G742" s="96" t="s">
        <v>158</v>
      </c>
      <c r="H742" s="95" t="s">
        <v>673</v>
      </c>
      <c r="I742" s="87"/>
      <c r="J742" s="87" t="s">
        <v>198</v>
      </c>
      <c r="O742" s="87">
        <v>2018</v>
      </c>
      <c r="AE742" s="102">
        <v>899.33132869999997</v>
      </c>
    </row>
    <row r="743" spans="1:31">
      <c r="A743" s="81" t="s">
        <v>672</v>
      </c>
      <c r="B743" s="87" t="s">
        <v>296</v>
      </c>
      <c r="C743" s="87" t="s">
        <v>38</v>
      </c>
      <c r="D743" s="87" t="s">
        <v>166</v>
      </c>
      <c r="E743" s="87" t="str">
        <f t="shared" si="14"/>
        <v>MDX054-42_POTTEDTREE</v>
      </c>
      <c r="G743" s="96" t="s">
        <v>158</v>
      </c>
      <c r="H743" s="95" t="s">
        <v>673</v>
      </c>
      <c r="I743" s="87"/>
      <c r="J743" s="87" t="s">
        <v>198</v>
      </c>
      <c r="O743" s="87">
        <v>2018</v>
      </c>
      <c r="AE743" s="102">
        <v>720.02193790000001</v>
      </c>
    </row>
    <row r="744" spans="1:31">
      <c r="A744" s="81" t="s">
        <v>672</v>
      </c>
      <c r="B744" s="87" t="s">
        <v>297</v>
      </c>
      <c r="C744" s="87" t="s">
        <v>38</v>
      </c>
      <c r="D744" s="87" t="s">
        <v>166</v>
      </c>
      <c r="E744" s="87" t="str">
        <f t="shared" si="14"/>
        <v>MDX054-44_POTTEDTREE</v>
      </c>
      <c r="G744" s="96" t="s">
        <v>158</v>
      </c>
      <c r="H744" s="95" t="s">
        <v>673</v>
      </c>
      <c r="I744" s="87"/>
      <c r="J744" s="87" t="s">
        <v>198</v>
      </c>
      <c r="O744" s="87">
        <v>2018</v>
      </c>
      <c r="AE744" s="102">
        <v>508.57124010000001</v>
      </c>
    </row>
    <row r="745" spans="1:31">
      <c r="A745" s="81" t="s">
        <v>672</v>
      </c>
      <c r="B745" s="87" t="s">
        <v>298</v>
      </c>
      <c r="C745" s="87" t="s">
        <v>38</v>
      </c>
      <c r="D745" s="87" t="s">
        <v>166</v>
      </c>
      <c r="E745" s="87" t="str">
        <f t="shared" si="14"/>
        <v>MDX054-45_POTTEDTREE</v>
      </c>
      <c r="G745" s="96" t="s">
        <v>158</v>
      </c>
      <c r="H745" s="95" t="s">
        <v>673</v>
      </c>
      <c r="I745" s="87"/>
      <c r="J745" s="87" t="s">
        <v>198</v>
      </c>
      <c r="O745" s="87">
        <v>2018</v>
      </c>
      <c r="AE745" s="102">
        <v>529.60565959999997</v>
      </c>
    </row>
    <row r="746" spans="1:31">
      <c r="A746" s="81" t="s">
        <v>672</v>
      </c>
      <c r="B746" s="87" t="s">
        <v>299</v>
      </c>
      <c r="C746" s="87" t="s">
        <v>38</v>
      </c>
      <c r="D746" s="87" t="s">
        <v>166</v>
      </c>
      <c r="E746" s="87" t="str">
        <f t="shared" si="14"/>
        <v>MDX054-46_POTTEDTREE</v>
      </c>
      <c r="G746" s="96" t="s">
        <v>158</v>
      </c>
      <c r="H746" s="95" t="s">
        <v>673</v>
      </c>
      <c r="I746" s="87"/>
      <c r="J746" s="87" t="s">
        <v>198</v>
      </c>
      <c r="O746" s="87">
        <v>2018</v>
      </c>
      <c r="AE746" s="102">
        <v>464.25854049999998</v>
      </c>
    </row>
    <row r="747" spans="1:31">
      <c r="A747" s="81" t="s">
        <v>672</v>
      </c>
      <c r="B747" s="87" t="s">
        <v>300</v>
      </c>
      <c r="C747" s="87" t="s">
        <v>38</v>
      </c>
      <c r="D747" s="87" t="s">
        <v>166</v>
      </c>
      <c r="E747" s="87" t="str">
        <f t="shared" si="14"/>
        <v>MDX054-47_POTTEDTREE</v>
      </c>
      <c r="G747" s="96" t="s">
        <v>158</v>
      </c>
      <c r="H747" s="95" t="s">
        <v>673</v>
      </c>
      <c r="I747" s="87"/>
      <c r="J747" s="87" t="s">
        <v>198</v>
      </c>
      <c r="O747" s="87">
        <v>2018</v>
      </c>
      <c r="AE747" s="102">
        <v>528.85875250000004</v>
      </c>
    </row>
    <row r="748" spans="1:31">
      <c r="A748" s="81" t="s">
        <v>672</v>
      </c>
      <c r="B748" s="87" t="s">
        <v>301</v>
      </c>
      <c r="C748" s="87" t="s">
        <v>38</v>
      </c>
      <c r="D748" s="87" t="s">
        <v>166</v>
      </c>
      <c r="E748" s="87" t="str">
        <f t="shared" si="14"/>
        <v>MDX054-48_POTTEDTREE</v>
      </c>
      <c r="G748" s="96" t="s">
        <v>158</v>
      </c>
      <c r="H748" s="95" t="s">
        <v>673</v>
      </c>
      <c r="I748" s="87"/>
      <c r="J748" s="87" t="s">
        <v>198</v>
      </c>
      <c r="O748" s="87">
        <v>2018</v>
      </c>
      <c r="AE748" s="102">
        <v>707.33513779999998</v>
      </c>
    </row>
    <row r="749" spans="1:31">
      <c r="A749" s="81" t="s">
        <v>672</v>
      </c>
      <c r="B749" s="87" t="s">
        <v>302</v>
      </c>
      <c r="C749" s="87" t="s">
        <v>38</v>
      </c>
      <c r="D749" s="87" t="s">
        <v>166</v>
      </c>
      <c r="E749" s="87" t="str">
        <f t="shared" si="14"/>
        <v>MDX054-49_POTTEDTREE</v>
      </c>
      <c r="G749" s="96" t="s">
        <v>158</v>
      </c>
      <c r="H749" s="95" t="s">
        <v>673</v>
      </c>
      <c r="I749" s="87"/>
      <c r="J749" s="87" t="s">
        <v>198</v>
      </c>
      <c r="O749" s="87">
        <v>2018</v>
      </c>
      <c r="AE749" s="102">
        <v>730.95916179999995</v>
      </c>
    </row>
    <row r="750" spans="1:31">
      <c r="A750" s="81" t="s">
        <v>672</v>
      </c>
      <c r="B750" s="87" t="s">
        <v>303</v>
      </c>
      <c r="C750" s="87" t="s">
        <v>38</v>
      </c>
      <c r="D750" s="87" t="s">
        <v>166</v>
      </c>
      <c r="E750" s="87" t="str">
        <f t="shared" si="14"/>
        <v>MDX054-50_POTTEDTREE</v>
      </c>
      <c r="G750" s="96" t="s">
        <v>158</v>
      </c>
      <c r="H750" s="95" t="s">
        <v>673</v>
      </c>
      <c r="I750" s="87"/>
      <c r="J750" s="87" t="s">
        <v>198</v>
      </c>
      <c r="O750" s="87">
        <v>2018</v>
      </c>
      <c r="AE750" s="102">
        <v>587.27859679999995</v>
      </c>
    </row>
    <row r="751" spans="1:31">
      <c r="A751" s="81" t="s">
        <v>672</v>
      </c>
      <c r="B751" s="87" t="s">
        <v>304</v>
      </c>
      <c r="C751" s="87" t="s">
        <v>38</v>
      </c>
      <c r="D751" s="87" t="s">
        <v>166</v>
      </c>
      <c r="E751" s="87" t="str">
        <f t="shared" si="14"/>
        <v>MDX054-51_POTTEDTREE</v>
      </c>
      <c r="G751" s="96" t="s">
        <v>158</v>
      </c>
      <c r="H751" s="95" t="s">
        <v>673</v>
      </c>
      <c r="I751" s="87"/>
      <c r="J751" s="87" t="s">
        <v>198</v>
      </c>
      <c r="O751" s="87">
        <v>2018</v>
      </c>
      <c r="AE751" s="102">
        <v>609.90971869999998</v>
      </c>
    </row>
    <row r="752" spans="1:31">
      <c r="A752" s="81" t="s">
        <v>672</v>
      </c>
      <c r="B752" s="87" t="s">
        <v>305</v>
      </c>
      <c r="C752" s="87" t="s">
        <v>38</v>
      </c>
      <c r="D752" s="87" t="s">
        <v>166</v>
      </c>
      <c r="E752" s="87" t="str">
        <f t="shared" si="14"/>
        <v>MDX054-52_POTTEDTREE</v>
      </c>
      <c r="G752" s="96" t="s">
        <v>158</v>
      </c>
      <c r="H752" s="95" t="s">
        <v>673</v>
      </c>
      <c r="I752" s="87"/>
      <c r="J752" s="87" t="s">
        <v>198</v>
      </c>
      <c r="O752" s="87">
        <v>2018</v>
      </c>
      <c r="AE752" s="102">
        <v>747.693038</v>
      </c>
    </row>
    <row r="753" spans="1:31">
      <c r="A753" s="81" t="s">
        <v>672</v>
      </c>
      <c r="B753" s="87" t="s">
        <v>306</v>
      </c>
      <c r="C753" s="87" t="s">
        <v>38</v>
      </c>
      <c r="D753" s="87" t="s">
        <v>166</v>
      </c>
      <c r="E753" s="87" t="str">
        <f t="shared" si="14"/>
        <v>MDX054-53_POTTEDTREE</v>
      </c>
      <c r="G753" s="96" t="s">
        <v>158</v>
      </c>
      <c r="H753" s="95" t="s">
        <v>673</v>
      </c>
      <c r="I753" s="87"/>
      <c r="J753" s="87" t="s">
        <v>198</v>
      </c>
      <c r="O753" s="87">
        <v>2018</v>
      </c>
      <c r="AE753" s="102">
        <v>717.00095380000005</v>
      </c>
    </row>
    <row r="754" spans="1:31">
      <c r="A754" s="81" t="s">
        <v>672</v>
      </c>
      <c r="B754" s="87" t="s">
        <v>307</v>
      </c>
      <c r="C754" s="87" t="s">
        <v>38</v>
      </c>
      <c r="D754" s="87" t="s">
        <v>166</v>
      </c>
      <c r="E754" s="87" t="str">
        <f t="shared" si="14"/>
        <v>MDX054-54_POTTEDTREE</v>
      </c>
      <c r="G754" s="96" t="s">
        <v>158</v>
      </c>
      <c r="H754" s="95" t="s">
        <v>673</v>
      </c>
      <c r="I754" s="87"/>
      <c r="J754" s="87" t="s">
        <v>198</v>
      </c>
      <c r="O754" s="87">
        <v>2018</v>
      </c>
      <c r="AE754" s="102">
        <v>582.67631649999998</v>
      </c>
    </row>
    <row r="755" spans="1:31">
      <c r="A755" s="81" t="s">
        <v>672</v>
      </c>
      <c r="B755" s="87" t="s">
        <v>308</v>
      </c>
      <c r="C755" s="87" t="s">
        <v>38</v>
      </c>
      <c r="D755" s="87" t="s">
        <v>166</v>
      </c>
      <c r="E755" s="87" t="str">
        <f t="shared" si="14"/>
        <v>MDX054-55_POTTEDTREE</v>
      </c>
      <c r="G755" s="96" t="s">
        <v>158</v>
      </c>
      <c r="H755" s="95" t="s">
        <v>673</v>
      </c>
      <c r="I755" s="87"/>
      <c r="J755" s="87" t="s">
        <v>198</v>
      </c>
      <c r="O755" s="87">
        <v>2018</v>
      </c>
      <c r="AE755" s="102">
        <v>864.2167819</v>
      </c>
    </row>
    <row r="756" spans="1:31">
      <c r="A756" s="81" t="s">
        <v>672</v>
      </c>
      <c r="B756" s="87" t="s">
        <v>309</v>
      </c>
      <c r="C756" s="87" t="s">
        <v>38</v>
      </c>
      <c r="D756" s="87" t="s">
        <v>166</v>
      </c>
      <c r="E756" s="87" t="str">
        <f t="shared" si="14"/>
        <v>MDX054-56_POTTEDTREE</v>
      </c>
      <c r="G756" s="96" t="s">
        <v>158</v>
      </c>
      <c r="H756" s="95" t="s">
        <v>673</v>
      </c>
      <c r="I756" s="87"/>
      <c r="J756" s="87" t="s">
        <v>198</v>
      </c>
      <c r="O756" s="87">
        <v>2018</v>
      </c>
      <c r="AE756" s="102">
        <v>716.33589629999994</v>
      </c>
    </row>
    <row r="757" spans="1:31">
      <c r="A757" s="81" t="s">
        <v>672</v>
      </c>
      <c r="B757" s="87" t="s">
        <v>310</v>
      </c>
      <c r="C757" s="87" t="s">
        <v>38</v>
      </c>
      <c r="D757" s="87" t="s">
        <v>166</v>
      </c>
      <c r="E757" s="87" t="str">
        <f t="shared" si="14"/>
        <v>MDX054-57_POTTEDTREE</v>
      </c>
      <c r="G757" s="96" t="s">
        <v>158</v>
      </c>
      <c r="H757" s="95" t="s">
        <v>673</v>
      </c>
      <c r="I757" s="87"/>
      <c r="J757" s="87" t="s">
        <v>198</v>
      </c>
      <c r="O757" s="87">
        <v>2018</v>
      </c>
      <c r="AE757" s="102">
        <v>692.40578389999996</v>
      </c>
    </row>
    <row r="758" spans="1:31">
      <c r="A758" s="81" t="s">
        <v>672</v>
      </c>
      <c r="B758" s="87" t="s">
        <v>311</v>
      </c>
      <c r="C758" s="87" t="s">
        <v>38</v>
      </c>
      <c r="D758" s="87" t="s">
        <v>166</v>
      </c>
      <c r="E758" s="87" t="str">
        <f t="shared" si="14"/>
        <v>MDX054-58_POTTEDTREE</v>
      </c>
      <c r="G758" s="96" t="s">
        <v>158</v>
      </c>
      <c r="H758" s="95" t="s">
        <v>673</v>
      </c>
      <c r="I758" s="87"/>
      <c r="J758" s="87" t="s">
        <v>198</v>
      </c>
      <c r="O758" s="87">
        <v>2018</v>
      </c>
      <c r="AE758" s="102">
        <v>368.00316429999998</v>
      </c>
    </row>
    <row r="759" spans="1:31">
      <c r="A759" s="81" t="s">
        <v>672</v>
      </c>
      <c r="B759" s="87" t="s">
        <v>312</v>
      </c>
      <c r="C759" s="87" t="s">
        <v>38</v>
      </c>
      <c r="D759" s="87" t="s">
        <v>166</v>
      </c>
      <c r="E759" s="87" t="str">
        <f t="shared" si="14"/>
        <v>MDX054-59_POTTEDTREE</v>
      </c>
      <c r="G759" s="96" t="s">
        <v>158</v>
      </c>
      <c r="H759" s="95" t="s">
        <v>673</v>
      </c>
      <c r="I759" s="87"/>
      <c r="J759" s="87" t="s">
        <v>198</v>
      </c>
      <c r="O759" s="87">
        <v>2018</v>
      </c>
      <c r="AE759" s="102">
        <v>735.59909349999998</v>
      </c>
    </row>
    <row r="760" spans="1:31">
      <c r="A760" s="81" t="s">
        <v>672</v>
      </c>
      <c r="B760" s="87" t="s">
        <v>313</v>
      </c>
      <c r="C760" s="87" t="s">
        <v>38</v>
      </c>
      <c r="D760" s="87" t="s">
        <v>166</v>
      </c>
      <c r="E760" s="87" t="str">
        <f t="shared" si="14"/>
        <v>MDX054-6_POTTEDTREE</v>
      </c>
      <c r="G760" s="96" t="s">
        <v>158</v>
      </c>
      <c r="H760" s="95" t="s">
        <v>673</v>
      </c>
      <c r="I760" s="87"/>
      <c r="J760" s="87" t="s">
        <v>198</v>
      </c>
      <c r="O760" s="87">
        <v>2018</v>
      </c>
      <c r="AE760" s="102">
        <v>749.18193099999996</v>
      </c>
    </row>
    <row r="761" spans="1:31">
      <c r="A761" s="81" t="s">
        <v>672</v>
      </c>
      <c r="B761" s="87" t="s">
        <v>314</v>
      </c>
      <c r="C761" s="87" t="s">
        <v>38</v>
      </c>
      <c r="D761" s="87" t="s">
        <v>166</v>
      </c>
      <c r="E761" s="87" t="str">
        <f t="shared" si="14"/>
        <v>MDX054-61_POTTEDTREE</v>
      </c>
      <c r="G761" s="96" t="s">
        <v>158</v>
      </c>
      <c r="H761" s="95" t="s">
        <v>673</v>
      </c>
      <c r="I761" s="87"/>
      <c r="J761" s="87" t="s">
        <v>198</v>
      </c>
      <c r="O761" s="87">
        <v>2018</v>
      </c>
      <c r="AE761" s="102">
        <v>568.94439079999995</v>
      </c>
    </row>
    <row r="762" spans="1:31">
      <c r="A762" s="81" t="s">
        <v>672</v>
      </c>
      <c r="B762" s="87" t="s">
        <v>315</v>
      </c>
      <c r="C762" s="87" t="s">
        <v>38</v>
      </c>
      <c r="D762" s="87" t="s">
        <v>166</v>
      </c>
      <c r="E762" s="87" t="str">
        <f t="shared" si="14"/>
        <v>MDX054-62_POTTEDTREE</v>
      </c>
      <c r="G762" s="96" t="s">
        <v>158</v>
      </c>
      <c r="H762" s="95" t="s">
        <v>673</v>
      </c>
      <c r="I762" s="87"/>
      <c r="J762" s="87" t="s">
        <v>198</v>
      </c>
      <c r="O762" s="87">
        <v>2018</v>
      </c>
      <c r="AE762" s="102">
        <v>892.97824909999997</v>
      </c>
    </row>
    <row r="763" spans="1:31">
      <c r="A763" s="81" t="s">
        <v>672</v>
      </c>
      <c r="B763" s="87" t="s">
        <v>316</v>
      </c>
      <c r="C763" s="87" t="s">
        <v>38</v>
      </c>
      <c r="D763" s="87" t="s">
        <v>166</v>
      </c>
      <c r="E763" s="87" t="str">
        <f t="shared" si="14"/>
        <v>MDX054-63_POTTEDTREE</v>
      </c>
      <c r="G763" s="96" t="s">
        <v>158</v>
      </c>
      <c r="H763" s="95" t="s">
        <v>673</v>
      </c>
      <c r="I763" s="87"/>
      <c r="J763" s="87" t="s">
        <v>198</v>
      </c>
      <c r="O763" s="87">
        <v>2018</v>
      </c>
      <c r="AE763" s="102">
        <v>439.80334529999999</v>
      </c>
    </row>
    <row r="764" spans="1:31">
      <c r="A764" s="81" t="s">
        <v>672</v>
      </c>
      <c r="B764" s="87" t="s">
        <v>317</v>
      </c>
      <c r="C764" s="87" t="s">
        <v>38</v>
      </c>
      <c r="D764" s="87" t="s">
        <v>166</v>
      </c>
      <c r="E764" s="87" t="str">
        <f t="shared" si="14"/>
        <v>MDX054-64_POTTEDTREE</v>
      </c>
      <c r="G764" s="96" t="s">
        <v>158</v>
      </c>
      <c r="H764" s="95" t="s">
        <v>673</v>
      </c>
      <c r="I764" s="87"/>
      <c r="J764" s="87" t="s">
        <v>198</v>
      </c>
      <c r="O764" s="87">
        <v>2018</v>
      </c>
      <c r="AE764" s="102">
        <v>416.76247169999999</v>
      </c>
    </row>
    <row r="765" spans="1:31">
      <c r="A765" s="81" t="s">
        <v>672</v>
      </c>
      <c r="B765" s="87" t="s">
        <v>318</v>
      </c>
      <c r="C765" s="87" t="s">
        <v>38</v>
      </c>
      <c r="D765" s="87" t="s">
        <v>166</v>
      </c>
      <c r="E765" s="87" t="str">
        <f t="shared" si="14"/>
        <v>MDX054-65_POTTEDTREE</v>
      </c>
      <c r="G765" s="96" t="s">
        <v>158</v>
      </c>
      <c r="H765" s="95" t="s">
        <v>673</v>
      </c>
      <c r="I765" s="87"/>
      <c r="J765" s="87" t="s">
        <v>198</v>
      </c>
      <c r="O765" s="87">
        <v>2018</v>
      </c>
      <c r="AE765" s="102">
        <v>929.90286900000001</v>
      </c>
    </row>
    <row r="766" spans="1:31">
      <c r="A766" s="81" t="s">
        <v>672</v>
      </c>
      <c r="B766" s="87" t="s">
        <v>319</v>
      </c>
      <c r="C766" s="87" t="s">
        <v>38</v>
      </c>
      <c r="D766" s="87" t="s">
        <v>166</v>
      </c>
      <c r="E766" s="87" t="str">
        <f t="shared" si="14"/>
        <v>MDX054-66_POTTEDTREE</v>
      </c>
      <c r="G766" s="96" t="s">
        <v>158</v>
      </c>
      <c r="H766" s="95" t="s">
        <v>673</v>
      </c>
      <c r="I766" s="87"/>
      <c r="J766" s="87" t="s">
        <v>198</v>
      </c>
      <c r="O766" s="87">
        <v>2018</v>
      </c>
      <c r="AE766" s="102">
        <v>573.54941729999996</v>
      </c>
    </row>
    <row r="767" spans="1:31">
      <c r="A767" s="81" t="s">
        <v>672</v>
      </c>
      <c r="B767" s="87" t="s">
        <v>320</v>
      </c>
      <c r="C767" s="87" t="s">
        <v>38</v>
      </c>
      <c r="D767" s="87" t="s">
        <v>166</v>
      </c>
      <c r="E767" s="87" t="str">
        <f t="shared" si="14"/>
        <v>MDX054-67_POTTEDTREE</v>
      </c>
      <c r="G767" s="96" t="s">
        <v>158</v>
      </c>
      <c r="H767" s="95" t="s">
        <v>673</v>
      </c>
      <c r="I767" s="87"/>
      <c r="J767" s="87" t="s">
        <v>198</v>
      </c>
      <c r="O767" s="87">
        <v>2018</v>
      </c>
      <c r="AE767" s="102">
        <v>658.67476180000006</v>
      </c>
    </row>
    <row r="768" spans="1:31">
      <c r="A768" s="81" t="s">
        <v>672</v>
      </c>
      <c r="B768" s="87" t="s">
        <v>321</v>
      </c>
      <c r="C768" s="87" t="s">
        <v>38</v>
      </c>
      <c r="D768" s="87" t="s">
        <v>166</v>
      </c>
      <c r="E768" s="87" t="str">
        <f t="shared" si="14"/>
        <v>MDX054-68_POTTEDTREE</v>
      </c>
      <c r="G768" s="96" t="s">
        <v>158</v>
      </c>
      <c r="H768" s="95" t="s">
        <v>673</v>
      </c>
      <c r="I768" s="87"/>
      <c r="J768" s="87" t="s">
        <v>198</v>
      </c>
      <c r="O768" s="87">
        <v>2018</v>
      </c>
      <c r="AE768" s="102">
        <v>575.03723290000005</v>
      </c>
    </row>
    <row r="769" spans="1:31">
      <c r="A769" s="81" t="s">
        <v>672</v>
      </c>
      <c r="B769" s="87" t="s">
        <v>322</v>
      </c>
      <c r="C769" s="87" t="s">
        <v>38</v>
      </c>
      <c r="D769" s="87" t="s">
        <v>166</v>
      </c>
      <c r="E769" s="87" t="str">
        <f t="shared" si="14"/>
        <v>MDX054-7_POTTEDTREE</v>
      </c>
      <c r="G769" s="96" t="s">
        <v>158</v>
      </c>
      <c r="H769" s="95" t="s">
        <v>673</v>
      </c>
      <c r="I769" s="87"/>
      <c r="J769" s="87" t="s">
        <v>198</v>
      </c>
      <c r="O769" s="87">
        <v>2018</v>
      </c>
      <c r="AE769" s="102">
        <v>576.67283440000006</v>
      </c>
    </row>
    <row r="770" spans="1:31">
      <c r="A770" s="81" t="s">
        <v>672</v>
      </c>
      <c r="B770" s="87" t="s">
        <v>323</v>
      </c>
      <c r="C770" s="87" t="s">
        <v>38</v>
      </c>
      <c r="D770" s="87" t="s">
        <v>166</v>
      </c>
      <c r="E770" s="87" t="str">
        <f t="shared" si="14"/>
        <v>MDX054-70_POTTEDTREE</v>
      </c>
      <c r="G770" s="96" t="s">
        <v>158</v>
      </c>
      <c r="H770" s="95" t="s">
        <v>673</v>
      </c>
      <c r="I770" s="87"/>
      <c r="J770" s="87" t="s">
        <v>198</v>
      </c>
      <c r="O770" s="87">
        <v>2018</v>
      </c>
      <c r="AE770" s="102">
        <v>629.01779899999997</v>
      </c>
    </row>
    <row r="771" spans="1:31">
      <c r="A771" s="81" t="s">
        <v>672</v>
      </c>
      <c r="B771" s="87" t="s">
        <v>324</v>
      </c>
      <c r="C771" s="87" t="s">
        <v>38</v>
      </c>
      <c r="D771" s="87" t="s">
        <v>166</v>
      </c>
      <c r="E771" s="87" t="str">
        <f t="shared" si="14"/>
        <v>MDX054-8_POTTEDTREE</v>
      </c>
      <c r="G771" s="96" t="s">
        <v>158</v>
      </c>
      <c r="H771" s="95" t="s">
        <v>673</v>
      </c>
      <c r="I771" s="87"/>
      <c r="J771" s="87" t="s">
        <v>198</v>
      </c>
      <c r="O771" s="87">
        <v>2018</v>
      </c>
      <c r="AE771" s="102">
        <v>536.52327400000001</v>
      </c>
    </row>
    <row r="772" spans="1:31">
      <c r="A772" s="81" t="s">
        <v>672</v>
      </c>
      <c r="B772" s="87" t="s">
        <v>325</v>
      </c>
      <c r="C772" s="87" t="s">
        <v>38</v>
      </c>
      <c r="D772" s="87" t="s">
        <v>166</v>
      </c>
      <c r="E772" s="87" t="str">
        <f t="shared" si="14"/>
        <v>MDX054-9_POTTEDTREE</v>
      </c>
      <c r="G772" s="96" t="s">
        <v>158</v>
      </c>
      <c r="H772" s="95" t="s">
        <v>673</v>
      </c>
      <c r="I772" s="87"/>
      <c r="J772" s="87" t="s">
        <v>198</v>
      </c>
      <c r="O772" s="87">
        <v>2018</v>
      </c>
      <c r="AE772" s="102">
        <v>700.67623930000002</v>
      </c>
    </row>
    <row r="773" spans="1:31">
      <c r="A773" s="81" t="s">
        <v>672</v>
      </c>
      <c r="B773" s="87" t="s">
        <v>326</v>
      </c>
      <c r="C773" s="87" t="s">
        <v>38</v>
      </c>
      <c r="D773" s="87" t="s">
        <v>166</v>
      </c>
      <c r="E773" s="87" t="str">
        <f t="shared" si="14"/>
        <v>MDX060-1_POTTEDTREE</v>
      </c>
      <c r="G773" s="96" t="s">
        <v>158</v>
      </c>
      <c r="H773" s="95" t="s">
        <v>673</v>
      </c>
      <c r="I773" s="87"/>
      <c r="J773" s="87" t="s">
        <v>198</v>
      </c>
      <c r="O773" s="87">
        <v>2018</v>
      </c>
      <c r="AE773" s="102" t="s">
        <v>694</v>
      </c>
    </row>
    <row r="774" spans="1:31">
      <c r="A774" s="81" t="s">
        <v>672</v>
      </c>
      <c r="B774" s="87" t="s">
        <v>327</v>
      </c>
      <c r="C774" s="87" t="s">
        <v>38</v>
      </c>
      <c r="D774" s="87" t="s">
        <v>166</v>
      </c>
      <c r="E774" s="87" t="str">
        <f t="shared" si="14"/>
        <v>MDX060-10_POTTEDTREE</v>
      </c>
      <c r="G774" s="96" t="s">
        <v>158</v>
      </c>
      <c r="H774" s="95" t="s">
        <v>673</v>
      </c>
      <c r="I774" s="87"/>
      <c r="J774" s="87" t="s">
        <v>198</v>
      </c>
      <c r="O774" s="87">
        <v>2018</v>
      </c>
      <c r="AE774" s="102">
        <v>690.18823880000002</v>
      </c>
    </row>
    <row r="775" spans="1:31">
      <c r="A775" s="81" t="s">
        <v>672</v>
      </c>
      <c r="B775" s="87" t="s">
        <v>328</v>
      </c>
      <c r="C775" s="87" t="s">
        <v>38</v>
      </c>
      <c r="D775" s="87" t="s">
        <v>166</v>
      </c>
      <c r="E775" s="87" t="str">
        <f t="shared" ref="E775:E838" si="15">CONCATENATE(B775,"_POTTEDTREE")</f>
        <v>MDX060-11_POTTEDTREE</v>
      </c>
      <c r="G775" s="96" t="s">
        <v>158</v>
      </c>
      <c r="H775" s="95" t="s">
        <v>673</v>
      </c>
      <c r="I775" s="87"/>
      <c r="J775" s="87" t="s">
        <v>198</v>
      </c>
      <c r="O775" s="87">
        <v>2018</v>
      </c>
      <c r="AE775" s="102">
        <v>885.04597620000004</v>
      </c>
    </row>
    <row r="776" spans="1:31">
      <c r="A776" s="81" t="s">
        <v>672</v>
      </c>
      <c r="B776" s="87" t="s">
        <v>329</v>
      </c>
      <c r="C776" s="87" t="s">
        <v>38</v>
      </c>
      <c r="D776" s="87" t="s">
        <v>166</v>
      </c>
      <c r="E776" s="87" t="str">
        <f t="shared" si="15"/>
        <v>MDX060-12_POTTEDTREE</v>
      </c>
      <c r="G776" s="96" t="s">
        <v>158</v>
      </c>
      <c r="H776" s="95" t="s">
        <v>673</v>
      </c>
      <c r="I776" s="87"/>
      <c r="J776" s="87" t="s">
        <v>198</v>
      </c>
      <c r="O776" s="87">
        <v>2018</v>
      </c>
      <c r="AE776" s="102">
        <v>1040.6880249999999</v>
      </c>
    </row>
    <row r="777" spans="1:31">
      <c r="A777" s="81" t="s">
        <v>672</v>
      </c>
      <c r="B777" s="87" t="s">
        <v>330</v>
      </c>
      <c r="C777" s="87" t="s">
        <v>38</v>
      </c>
      <c r="D777" s="87" t="s">
        <v>166</v>
      </c>
      <c r="E777" s="87" t="str">
        <f t="shared" si="15"/>
        <v>MDX060-13_POTTEDTREE</v>
      </c>
      <c r="G777" s="96" t="s">
        <v>158</v>
      </c>
      <c r="H777" s="95" t="s">
        <v>673</v>
      </c>
      <c r="I777" s="87"/>
      <c r="J777" s="87" t="s">
        <v>198</v>
      </c>
      <c r="O777" s="87">
        <v>2018</v>
      </c>
      <c r="AE777" s="102">
        <v>1301.850023</v>
      </c>
    </row>
    <row r="778" spans="1:31">
      <c r="A778" s="81" t="s">
        <v>672</v>
      </c>
      <c r="B778" s="87" t="s">
        <v>331</v>
      </c>
      <c r="C778" s="87" t="s">
        <v>38</v>
      </c>
      <c r="D778" s="87" t="s">
        <v>166</v>
      </c>
      <c r="E778" s="87" t="str">
        <f t="shared" si="15"/>
        <v>MDX060-14_POTTEDTREE</v>
      </c>
      <c r="G778" s="96" t="s">
        <v>158</v>
      </c>
      <c r="H778" s="95" t="s">
        <v>673</v>
      </c>
      <c r="I778" s="87"/>
      <c r="J778" s="87" t="s">
        <v>198</v>
      </c>
      <c r="O778" s="87">
        <v>2018</v>
      </c>
      <c r="AE778" s="102" t="s">
        <v>694</v>
      </c>
    </row>
    <row r="779" spans="1:31">
      <c r="A779" s="81" t="s">
        <v>672</v>
      </c>
      <c r="B779" s="87" t="s">
        <v>332</v>
      </c>
      <c r="C779" s="87" t="s">
        <v>38</v>
      </c>
      <c r="D779" s="87" t="s">
        <v>166</v>
      </c>
      <c r="E779" s="87" t="str">
        <f t="shared" si="15"/>
        <v>MDX060-15_POTTEDTREE</v>
      </c>
      <c r="G779" s="96" t="s">
        <v>158</v>
      </c>
      <c r="H779" s="95" t="s">
        <v>673</v>
      </c>
      <c r="I779" s="87"/>
      <c r="J779" s="87" t="s">
        <v>198</v>
      </c>
      <c r="O779" s="87">
        <v>2018</v>
      </c>
      <c r="AE779" s="102">
        <v>657.0589397</v>
      </c>
    </row>
    <row r="780" spans="1:31">
      <c r="A780" s="81" t="s">
        <v>672</v>
      </c>
      <c r="B780" s="87" t="s">
        <v>333</v>
      </c>
      <c r="C780" s="87" t="s">
        <v>38</v>
      </c>
      <c r="D780" s="87" t="s">
        <v>166</v>
      </c>
      <c r="E780" s="87" t="str">
        <f t="shared" si="15"/>
        <v>MDX060-16_POTTEDTREE</v>
      </c>
      <c r="G780" s="96" t="s">
        <v>158</v>
      </c>
      <c r="H780" s="95" t="s">
        <v>673</v>
      </c>
      <c r="I780" s="87"/>
      <c r="J780" s="87" t="s">
        <v>198</v>
      </c>
      <c r="O780" s="87">
        <v>2018</v>
      </c>
      <c r="AE780" s="102">
        <v>568.31999770000004</v>
      </c>
    </row>
    <row r="781" spans="1:31">
      <c r="A781" s="81" t="s">
        <v>672</v>
      </c>
      <c r="B781" s="87" t="s">
        <v>334</v>
      </c>
      <c r="C781" s="87" t="s">
        <v>38</v>
      </c>
      <c r="D781" s="87" t="s">
        <v>166</v>
      </c>
      <c r="E781" s="87" t="str">
        <f t="shared" si="15"/>
        <v>MDX060-17_POTTEDTREE</v>
      </c>
      <c r="G781" s="96" t="s">
        <v>158</v>
      </c>
      <c r="H781" s="95" t="s">
        <v>673</v>
      </c>
      <c r="I781" s="87"/>
      <c r="J781" s="87" t="s">
        <v>198</v>
      </c>
      <c r="O781" s="87">
        <v>2018</v>
      </c>
      <c r="AE781" s="102">
        <v>431.2161357</v>
      </c>
    </row>
    <row r="782" spans="1:31">
      <c r="A782" s="81" t="s">
        <v>672</v>
      </c>
      <c r="B782" s="87" t="s">
        <v>335</v>
      </c>
      <c r="C782" s="87" t="s">
        <v>38</v>
      </c>
      <c r="D782" s="87" t="s">
        <v>166</v>
      </c>
      <c r="E782" s="87" t="str">
        <f t="shared" si="15"/>
        <v>MDX060-18_POTTEDTREE</v>
      </c>
      <c r="G782" s="96" t="s">
        <v>158</v>
      </c>
      <c r="H782" s="95" t="s">
        <v>673</v>
      </c>
      <c r="I782" s="87"/>
      <c r="J782" s="87" t="s">
        <v>198</v>
      </c>
      <c r="O782" s="87">
        <v>2018</v>
      </c>
      <c r="AE782" s="102">
        <v>546.33474309999997</v>
      </c>
    </row>
    <row r="783" spans="1:31">
      <c r="A783" s="81" t="s">
        <v>672</v>
      </c>
      <c r="B783" s="87" t="s">
        <v>336</v>
      </c>
      <c r="C783" s="87" t="s">
        <v>38</v>
      </c>
      <c r="D783" s="87" t="s">
        <v>166</v>
      </c>
      <c r="E783" s="87" t="str">
        <f t="shared" si="15"/>
        <v>MDX060-19_POTTEDTREE</v>
      </c>
      <c r="G783" s="96" t="s">
        <v>158</v>
      </c>
      <c r="H783" s="95" t="s">
        <v>673</v>
      </c>
      <c r="I783" s="87"/>
      <c r="J783" s="87" t="s">
        <v>198</v>
      </c>
      <c r="O783" s="87">
        <v>2018</v>
      </c>
      <c r="AE783" s="102">
        <v>561.32440799999995</v>
      </c>
    </row>
    <row r="784" spans="1:31">
      <c r="A784" s="81" t="s">
        <v>672</v>
      </c>
      <c r="B784" s="87" t="s">
        <v>337</v>
      </c>
      <c r="C784" s="87" t="s">
        <v>38</v>
      </c>
      <c r="D784" s="87" t="s">
        <v>166</v>
      </c>
      <c r="E784" s="87" t="str">
        <f t="shared" si="15"/>
        <v>MDX060-2_POTTEDTREE</v>
      </c>
      <c r="G784" s="96" t="s">
        <v>158</v>
      </c>
      <c r="H784" s="95" t="s">
        <v>673</v>
      </c>
      <c r="I784" s="87"/>
      <c r="J784" s="87" t="s">
        <v>198</v>
      </c>
      <c r="O784" s="87">
        <v>2018</v>
      </c>
      <c r="AE784" s="102">
        <v>568.10349050000002</v>
      </c>
    </row>
    <row r="785" spans="1:31">
      <c r="A785" s="81" t="s">
        <v>672</v>
      </c>
      <c r="B785" s="87" t="s">
        <v>338</v>
      </c>
      <c r="C785" s="87" t="s">
        <v>38</v>
      </c>
      <c r="D785" s="87" t="s">
        <v>166</v>
      </c>
      <c r="E785" s="87" t="str">
        <f t="shared" si="15"/>
        <v>MDX060-20_POTTEDTREE</v>
      </c>
      <c r="G785" s="96" t="s">
        <v>158</v>
      </c>
      <c r="H785" s="95" t="s">
        <v>673</v>
      </c>
      <c r="I785" s="87"/>
      <c r="J785" s="87" t="s">
        <v>198</v>
      </c>
      <c r="O785" s="87">
        <v>2018</v>
      </c>
      <c r="AE785" s="102">
        <v>511.51280050000003</v>
      </c>
    </row>
    <row r="786" spans="1:31">
      <c r="A786" s="81" t="s">
        <v>672</v>
      </c>
      <c r="B786" s="87" t="s">
        <v>339</v>
      </c>
      <c r="C786" s="87" t="s">
        <v>38</v>
      </c>
      <c r="D786" s="87" t="s">
        <v>166</v>
      </c>
      <c r="E786" s="87" t="str">
        <f t="shared" si="15"/>
        <v>MDX060-23_POTTEDTREE</v>
      </c>
      <c r="G786" s="96" t="s">
        <v>158</v>
      </c>
      <c r="H786" s="95" t="s">
        <v>673</v>
      </c>
      <c r="I786" s="87"/>
      <c r="J786" s="87" t="s">
        <v>198</v>
      </c>
      <c r="O786" s="87">
        <v>2018</v>
      </c>
      <c r="AE786" s="102">
        <v>696.54082100000005</v>
      </c>
    </row>
    <row r="787" spans="1:31">
      <c r="A787" s="81" t="s">
        <v>672</v>
      </c>
      <c r="B787" s="87" t="s">
        <v>340</v>
      </c>
      <c r="C787" s="87" t="s">
        <v>38</v>
      </c>
      <c r="D787" s="87" t="s">
        <v>166</v>
      </c>
      <c r="E787" s="87" t="str">
        <f t="shared" si="15"/>
        <v>MDX060-24_POTTEDTREE</v>
      </c>
      <c r="G787" s="96" t="s">
        <v>158</v>
      </c>
      <c r="H787" s="95" t="s">
        <v>673</v>
      </c>
      <c r="I787" s="87"/>
      <c r="J787" s="87" t="s">
        <v>198</v>
      </c>
      <c r="O787" s="87">
        <v>2018</v>
      </c>
      <c r="AE787" s="102">
        <v>672.98698939999997</v>
      </c>
    </row>
    <row r="788" spans="1:31">
      <c r="A788" s="81" t="s">
        <v>672</v>
      </c>
      <c r="B788" s="87" t="s">
        <v>341</v>
      </c>
      <c r="C788" s="87" t="s">
        <v>38</v>
      </c>
      <c r="D788" s="87" t="s">
        <v>166</v>
      </c>
      <c r="E788" s="87" t="str">
        <f t="shared" si="15"/>
        <v>MDX060-25_POTTEDTREE</v>
      </c>
      <c r="G788" s="96" t="s">
        <v>158</v>
      </c>
      <c r="H788" s="95" t="s">
        <v>673</v>
      </c>
      <c r="I788" s="87"/>
      <c r="J788" s="87" t="s">
        <v>198</v>
      </c>
      <c r="O788" s="87">
        <v>2018</v>
      </c>
      <c r="AE788" s="102">
        <v>1419.504576</v>
      </c>
    </row>
    <row r="789" spans="1:31">
      <c r="A789" s="81" t="s">
        <v>672</v>
      </c>
      <c r="B789" s="87" t="s">
        <v>342</v>
      </c>
      <c r="C789" s="87" t="s">
        <v>38</v>
      </c>
      <c r="D789" s="87" t="s">
        <v>166</v>
      </c>
      <c r="E789" s="87" t="str">
        <f t="shared" si="15"/>
        <v>MDX060-26_POTTEDTREE</v>
      </c>
      <c r="G789" s="96" t="s">
        <v>158</v>
      </c>
      <c r="H789" s="95" t="s">
        <v>673</v>
      </c>
      <c r="I789" s="87"/>
      <c r="J789" s="87" t="s">
        <v>198</v>
      </c>
      <c r="O789" s="87">
        <v>2018</v>
      </c>
      <c r="AE789" s="102">
        <v>806.80080169999997</v>
      </c>
    </row>
    <row r="790" spans="1:31">
      <c r="A790" s="81" t="s">
        <v>672</v>
      </c>
      <c r="B790" s="87" t="s">
        <v>343</v>
      </c>
      <c r="C790" s="87" t="s">
        <v>38</v>
      </c>
      <c r="D790" s="87" t="s">
        <v>166</v>
      </c>
      <c r="E790" s="87" t="str">
        <f t="shared" si="15"/>
        <v>MDX060-27_POTTEDTREE</v>
      </c>
      <c r="G790" s="96" t="s">
        <v>158</v>
      </c>
      <c r="H790" s="95" t="s">
        <v>673</v>
      </c>
      <c r="I790" s="87"/>
      <c r="J790" s="87" t="s">
        <v>198</v>
      </c>
      <c r="O790" s="87">
        <v>2018</v>
      </c>
      <c r="AE790" s="102">
        <v>911.70597399999997</v>
      </c>
    </row>
    <row r="791" spans="1:31">
      <c r="A791" s="81" t="s">
        <v>672</v>
      </c>
      <c r="B791" s="87" t="s">
        <v>344</v>
      </c>
      <c r="C791" s="87" t="s">
        <v>38</v>
      </c>
      <c r="D791" s="87" t="s">
        <v>166</v>
      </c>
      <c r="E791" s="87" t="str">
        <f t="shared" si="15"/>
        <v>MDX060-28_POTTEDTREE</v>
      </c>
      <c r="G791" s="96" t="s">
        <v>158</v>
      </c>
      <c r="H791" s="95" t="s">
        <v>673</v>
      </c>
      <c r="I791" s="87"/>
      <c r="J791" s="87" t="s">
        <v>198</v>
      </c>
      <c r="O791" s="87">
        <v>2018</v>
      </c>
      <c r="AE791" s="102">
        <v>1066.3574960000001</v>
      </c>
    </row>
    <row r="792" spans="1:31">
      <c r="A792" s="81" t="s">
        <v>672</v>
      </c>
      <c r="B792" s="87" t="s">
        <v>345</v>
      </c>
      <c r="C792" s="87" t="s">
        <v>38</v>
      </c>
      <c r="D792" s="87" t="s">
        <v>166</v>
      </c>
      <c r="E792" s="87" t="str">
        <f t="shared" si="15"/>
        <v>MDX060-29_POTTEDTREE</v>
      </c>
      <c r="G792" s="96" t="s">
        <v>158</v>
      </c>
      <c r="H792" s="95" t="s">
        <v>673</v>
      </c>
      <c r="I792" s="87"/>
      <c r="J792" s="87" t="s">
        <v>198</v>
      </c>
      <c r="O792" s="87">
        <v>2018</v>
      </c>
      <c r="AE792" s="102">
        <v>707.46292530000005</v>
      </c>
    </row>
    <row r="793" spans="1:31">
      <c r="A793" s="81" t="s">
        <v>672</v>
      </c>
      <c r="B793" s="87" t="s">
        <v>346</v>
      </c>
      <c r="C793" s="87" t="s">
        <v>38</v>
      </c>
      <c r="D793" s="87" t="s">
        <v>166</v>
      </c>
      <c r="E793" s="87" t="str">
        <f t="shared" si="15"/>
        <v>MDX060-3_POTTEDTREE</v>
      </c>
      <c r="G793" s="96" t="s">
        <v>158</v>
      </c>
      <c r="H793" s="95" t="s">
        <v>673</v>
      </c>
      <c r="I793" s="87"/>
      <c r="J793" s="87" t="s">
        <v>198</v>
      </c>
      <c r="O793" s="87">
        <v>2018</v>
      </c>
      <c r="AE793" s="102">
        <v>618.55621780000001</v>
      </c>
    </row>
    <row r="794" spans="1:31">
      <c r="A794" s="81" t="s">
        <v>672</v>
      </c>
      <c r="B794" s="87" t="s">
        <v>347</v>
      </c>
      <c r="C794" s="87" t="s">
        <v>38</v>
      </c>
      <c r="D794" s="87" t="s">
        <v>166</v>
      </c>
      <c r="E794" s="87" t="str">
        <f t="shared" si="15"/>
        <v>MDX060-31_POTTEDTREE</v>
      </c>
      <c r="G794" s="96" t="s">
        <v>158</v>
      </c>
      <c r="H794" s="95" t="s">
        <v>673</v>
      </c>
      <c r="I794" s="87"/>
      <c r="J794" s="87" t="s">
        <v>198</v>
      </c>
      <c r="O794" s="87">
        <v>2018</v>
      </c>
      <c r="AE794" s="102">
        <v>972.42671259999997</v>
      </c>
    </row>
    <row r="795" spans="1:31">
      <c r="A795" s="81" t="s">
        <v>672</v>
      </c>
      <c r="B795" s="87" t="s">
        <v>348</v>
      </c>
      <c r="C795" s="87" t="s">
        <v>38</v>
      </c>
      <c r="D795" s="87" t="s">
        <v>166</v>
      </c>
      <c r="E795" s="87" t="str">
        <f t="shared" si="15"/>
        <v>MDX060-33_POTTEDTREE</v>
      </c>
      <c r="G795" s="96" t="s">
        <v>158</v>
      </c>
      <c r="H795" s="95" t="s">
        <v>673</v>
      </c>
      <c r="I795" s="87"/>
      <c r="J795" s="87" t="s">
        <v>198</v>
      </c>
      <c r="O795" s="87">
        <v>2018</v>
      </c>
      <c r="AE795" s="102">
        <v>743.44396380000001</v>
      </c>
    </row>
    <row r="796" spans="1:31">
      <c r="A796" s="81" t="s">
        <v>672</v>
      </c>
      <c r="B796" s="87" t="s">
        <v>349</v>
      </c>
      <c r="C796" s="87" t="s">
        <v>38</v>
      </c>
      <c r="D796" s="87" t="s">
        <v>166</v>
      </c>
      <c r="E796" s="87" t="str">
        <f t="shared" si="15"/>
        <v>MDX060-34_POTTEDTREE</v>
      </c>
      <c r="G796" s="96" t="s">
        <v>158</v>
      </c>
      <c r="H796" s="95" t="s">
        <v>673</v>
      </c>
      <c r="I796" s="87"/>
      <c r="J796" s="87" t="s">
        <v>198</v>
      </c>
      <c r="O796" s="87">
        <v>2018</v>
      </c>
      <c r="AE796" s="102">
        <v>757.52859709999996</v>
      </c>
    </row>
    <row r="797" spans="1:31">
      <c r="A797" s="81" t="s">
        <v>672</v>
      </c>
      <c r="B797" s="87" t="s">
        <v>350</v>
      </c>
      <c r="C797" s="87" t="s">
        <v>38</v>
      </c>
      <c r="D797" s="87" t="s">
        <v>166</v>
      </c>
      <c r="E797" s="87" t="str">
        <f t="shared" si="15"/>
        <v>MDX060-35_POTTEDTREE</v>
      </c>
      <c r="G797" s="96" t="s">
        <v>158</v>
      </c>
      <c r="H797" s="95" t="s">
        <v>673</v>
      </c>
      <c r="I797" s="87"/>
      <c r="J797" s="87" t="s">
        <v>198</v>
      </c>
      <c r="O797" s="87">
        <v>2018</v>
      </c>
      <c r="AE797" s="102">
        <v>609.31861919999994</v>
      </c>
    </row>
    <row r="798" spans="1:31">
      <c r="A798" s="81" t="s">
        <v>672</v>
      </c>
      <c r="B798" s="87" t="s">
        <v>351</v>
      </c>
      <c r="C798" s="87" t="s">
        <v>38</v>
      </c>
      <c r="D798" s="87" t="s">
        <v>166</v>
      </c>
      <c r="E798" s="87" t="str">
        <f t="shared" si="15"/>
        <v>MDX060-36_POTTEDTREE</v>
      </c>
      <c r="G798" s="96" t="s">
        <v>158</v>
      </c>
      <c r="H798" s="95" t="s">
        <v>673</v>
      </c>
      <c r="I798" s="87"/>
      <c r="J798" s="87" t="s">
        <v>198</v>
      </c>
      <c r="O798" s="87">
        <v>2018</v>
      </c>
      <c r="AE798" s="102">
        <v>537.83464979999997</v>
      </c>
    </row>
    <row r="799" spans="1:31">
      <c r="A799" s="81" t="s">
        <v>672</v>
      </c>
      <c r="B799" s="87" t="s">
        <v>352</v>
      </c>
      <c r="C799" s="87" t="s">
        <v>38</v>
      </c>
      <c r="D799" s="87" t="s">
        <v>166</v>
      </c>
      <c r="E799" s="87" t="str">
        <f t="shared" si="15"/>
        <v>MDX060-37_POTTEDTREE</v>
      </c>
      <c r="G799" s="96" t="s">
        <v>158</v>
      </c>
      <c r="H799" s="95" t="s">
        <v>673</v>
      </c>
      <c r="I799" s="87"/>
      <c r="J799" s="87" t="s">
        <v>198</v>
      </c>
      <c r="O799" s="87">
        <v>2018</v>
      </c>
      <c r="AE799" s="102">
        <v>560.52855680000005</v>
      </c>
    </row>
    <row r="800" spans="1:31">
      <c r="A800" s="81" t="s">
        <v>672</v>
      </c>
      <c r="B800" s="87" t="s">
        <v>353</v>
      </c>
      <c r="C800" s="87" t="s">
        <v>38</v>
      </c>
      <c r="D800" s="87" t="s">
        <v>166</v>
      </c>
      <c r="E800" s="87" t="str">
        <f t="shared" si="15"/>
        <v>MDX060-38_POTTEDTREE</v>
      </c>
      <c r="G800" s="96" t="s">
        <v>158</v>
      </c>
      <c r="H800" s="95" t="s">
        <v>673</v>
      </c>
      <c r="I800" s="87"/>
      <c r="J800" s="87" t="s">
        <v>198</v>
      </c>
      <c r="O800" s="87">
        <v>2018</v>
      </c>
      <c r="AE800" s="102">
        <v>858.26758380000001</v>
      </c>
    </row>
    <row r="801" spans="1:31">
      <c r="A801" s="81" t="s">
        <v>672</v>
      </c>
      <c r="B801" s="87" t="s">
        <v>354</v>
      </c>
      <c r="C801" s="87" t="s">
        <v>38</v>
      </c>
      <c r="D801" s="87" t="s">
        <v>166</v>
      </c>
      <c r="E801" s="87" t="str">
        <f t="shared" si="15"/>
        <v>MDX060-39_POTTEDTREE</v>
      </c>
      <c r="G801" s="96" t="s">
        <v>158</v>
      </c>
      <c r="H801" s="95" t="s">
        <v>673</v>
      </c>
      <c r="I801" s="87"/>
      <c r="J801" s="87" t="s">
        <v>198</v>
      </c>
      <c r="O801" s="87">
        <v>2018</v>
      </c>
      <c r="AE801" s="102">
        <v>674.13533319999999</v>
      </c>
    </row>
    <row r="802" spans="1:31">
      <c r="A802" s="81" t="s">
        <v>672</v>
      </c>
      <c r="B802" s="87" t="s">
        <v>355</v>
      </c>
      <c r="C802" s="87" t="s">
        <v>38</v>
      </c>
      <c r="D802" s="87" t="s">
        <v>166</v>
      </c>
      <c r="E802" s="87" t="str">
        <f t="shared" si="15"/>
        <v>MDX060-4_POTTEDTREE</v>
      </c>
      <c r="G802" s="96" t="s">
        <v>158</v>
      </c>
      <c r="H802" s="95" t="s">
        <v>673</v>
      </c>
      <c r="I802" s="87"/>
      <c r="J802" s="87" t="s">
        <v>198</v>
      </c>
      <c r="O802" s="87">
        <v>2018</v>
      </c>
      <c r="AE802" s="102">
        <v>432.87320469999997</v>
      </c>
    </row>
    <row r="803" spans="1:31">
      <c r="A803" s="81" t="s">
        <v>672</v>
      </c>
      <c r="B803" s="87" t="s">
        <v>356</v>
      </c>
      <c r="C803" s="87" t="s">
        <v>38</v>
      </c>
      <c r="D803" s="87" t="s">
        <v>166</v>
      </c>
      <c r="E803" s="87" t="str">
        <f t="shared" si="15"/>
        <v>MDX060-40_POTTEDTREE</v>
      </c>
      <c r="G803" s="96" t="s">
        <v>158</v>
      </c>
      <c r="H803" s="95" t="s">
        <v>673</v>
      </c>
      <c r="I803" s="87"/>
      <c r="J803" s="87" t="s">
        <v>198</v>
      </c>
      <c r="O803" s="87">
        <v>2018</v>
      </c>
      <c r="AE803" s="102">
        <v>568.64345400000002</v>
      </c>
    </row>
    <row r="804" spans="1:31">
      <c r="A804" s="81" t="s">
        <v>672</v>
      </c>
      <c r="B804" s="87" t="s">
        <v>357</v>
      </c>
      <c r="C804" s="87" t="s">
        <v>38</v>
      </c>
      <c r="D804" s="87" t="s">
        <v>166</v>
      </c>
      <c r="E804" s="87" t="str">
        <f t="shared" si="15"/>
        <v>MDX060-41_POTTEDTREE</v>
      </c>
      <c r="G804" s="96" t="s">
        <v>158</v>
      </c>
      <c r="H804" s="95" t="s">
        <v>673</v>
      </c>
      <c r="I804" s="87"/>
      <c r="J804" s="87" t="s">
        <v>198</v>
      </c>
      <c r="O804" s="87">
        <v>2018</v>
      </c>
      <c r="AE804" s="102">
        <v>377.71539919999998</v>
      </c>
    </row>
    <row r="805" spans="1:31">
      <c r="A805" s="81" t="s">
        <v>672</v>
      </c>
      <c r="B805" s="87" t="s">
        <v>358</v>
      </c>
      <c r="C805" s="87" t="s">
        <v>38</v>
      </c>
      <c r="D805" s="87" t="s">
        <v>166</v>
      </c>
      <c r="E805" s="87" t="str">
        <f t="shared" si="15"/>
        <v>MDX060-42_POTTEDTREE</v>
      </c>
      <c r="G805" s="96" t="s">
        <v>158</v>
      </c>
      <c r="H805" s="95" t="s">
        <v>673</v>
      </c>
      <c r="I805" s="87"/>
      <c r="J805" s="87" t="s">
        <v>198</v>
      </c>
      <c r="O805" s="87">
        <v>2018</v>
      </c>
      <c r="AE805" s="102">
        <v>692.82095939999999</v>
      </c>
    </row>
    <row r="806" spans="1:31">
      <c r="A806" s="81" t="s">
        <v>672</v>
      </c>
      <c r="B806" s="87" t="s">
        <v>359</v>
      </c>
      <c r="C806" s="87" t="s">
        <v>38</v>
      </c>
      <c r="D806" s="87" t="s">
        <v>166</v>
      </c>
      <c r="E806" s="87" t="str">
        <f t="shared" si="15"/>
        <v>MDX060-43_POTTEDTREE</v>
      </c>
      <c r="G806" s="96" t="s">
        <v>158</v>
      </c>
      <c r="H806" s="95" t="s">
        <v>673</v>
      </c>
      <c r="I806" s="87"/>
      <c r="J806" s="87" t="s">
        <v>198</v>
      </c>
      <c r="O806" s="87">
        <v>2018</v>
      </c>
      <c r="AE806" s="102">
        <v>655.51203910000004</v>
      </c>
    </row>
    <row r="807" spans="1:31">
      <c r="A807" s="81" t="s">
        <v>672</v>
      </c>
      <c r="B807" s="87" t="s">
        <v>360</v>
      </c>
      <c r="C807" s="87" t="s">
        <v>38</v>
      </c>
      <c r="D807" s="87" t="s">
        <v>166</v>
      </c>
      <c r="E807" s="87" t="str">
        <f t="shared" si="15"/>
        <v>MDX060-44_POTTEDTREE</v>
      </c>
      <c r="G807" s="96" t="s">
        <v>158</v>
      </c>
      <c r="H807" s="95" t="s">
        <v>673</v>
      </c>
      <c r="I807" s="87"/>
      <c r="J807" s="87" t="s">
        <v>198</v>
      </c>
      <c r="O807" s="87">
        <v>2018</v>
      </c>
      <c r="AE807" s="102">
        <v>1100.61095</v>
      </c>
    </row>
    <row r="808" spans="1:31">
      <c r="A808" s="81" t="s">
        <v>672</v>
      </c>
      <c r="B808" s="87" t="s">
        <v>361</v>
      </c>
      <c r="C808" s="87" t="s">
        <v>38</v>
      </c>
      <c r="D808" s="87" t="s">
        <v>166</v>
      </c>
      <c r="E808" s="87" t="str">
        <f t="shared" si="15"/>
        <v>MDX060-45_POTTEDTREE</v>
      </c>
      <c r="G808" s="96" t="s">
        <v>158</v>
      </c>
      <c r="H808" s="95" t="s">
        <v>673</v>
      </c>
      <c r="I808" s="87"/>
      <c r="J808" s="87" t="s">
        <v>198</v>
      </c>
      <c r="O808" s="87">
        <v>2018</v>
      </c>
      <c r="AE808" s="102">
        <v>1659.2134390000001</v>
      </c>
    </row>
    <row r="809" spans="1:31">
      <c r="A809" s="81" t="s">
        <v>672</v>
      </c>
      <c r="B809" s="87" t="s">
        <v>362</v>
      </c>
      <c r="C809" s="87" t="s">
        <v>38</v>
      </c>
      <c r="D809" s="87" t="s">
        <v>166</v>
      </c>
      <c r="E809" s="87" t="str">
        <f t="shared" si="15"/>
        <v>MDX060-46_POTTEDTREE</v>
      </c>
      <c r="G809" s="96" t="s">
        <v>158</v>
      </c>
      <c r="H809" s="95" t="s">
        <v>673</v>
      </c>
      <c r="I809" s="87"/>
      <c r="J809" s="87" t="s">
        <v>198</v>
      </c>
      <c r="O809" s="87">
        <v>2018</v>
      </c>
      <c r="AE809" s="102">
        <v>712.6167193</v>
      </c>
    </row>
    <row r="810" spans="1:31">
      <c r="A810" s="81" t="s">
        <v>672</v>
      </c>
      <c r="B810" s="87" t="s">
        <v>363</v>
      </c>
      <c r="C810" s="87" t="s">
        <v>38</v>
      </c>
      <c r="D810" s="87" t="s">
        <v>166</v>
      </c>
      <c r="E810" s="87" t="str">
        <f t="shared" si="15"/>
        <v>MDX060-47_POTTEDTREE</v>
      </c>
      <c r="G810" s="96" t="s">
        <v>158</v>
      </c>
      <c r="H810" s="95" t="s">
        <v>673</v>
      </c>
      <c r="I810" s="87"/>
      <c r="J810" s="87" t="s">
        <v>198</v>
      </c>
      <c r="O810" s="87">
        <v>2018</v>
      </c>
      <c r="AE810" s="102">
        <v>586.21068160000004</v>
      </c>
    </row>
    <row r="811" spans="1:31">
      <c r="A811" s="81" t="s">
        <v>672</v>
      </c>
      <c r="B811" s="87" t="s">
        <v>364</v>
      </c>
      <c r="C811" s="87" t="s">
        <v>38</v>
      </c>
      <c r="D811" s="87" t="s">
        <v>166</v>
      </c>
      <c r="E811" s="87" t="str">
        <f t="shared" si="15"/>
        <v>MDX060-48_POTTEDTREE</v>
      </c>
      <c r="G811" s="96" t="s">
        <v>158</v>
      </c>
      <c r="H811" s="95" t="s">
        <v>673</v>
      </c>
      <c r="I811" s="87"/>
      <c r="J811" s="87" t="s">
        <v>198</v>
      </c>
      <c r="O811" s="87">
        <v>2018</v>
      </c>
      <c r="AE811" s="102">
        <v>851.69268890000001</v>
      </c>
    </row>
    <row r="812" spans="1:31">
      <c r="A812" s="81" t="s">
        <v>672</v>
      </c>
      <c r="B812" s="87" t="s">
        <v>365</v>
      </c>
      <c r="C812" s="87" t="s">
        <v>38</v>
      </c>
      <c r="D812" s="87" t="s">
        <v>166</v>
      </c>
      <c r="E812" s="87" t="str">
        <f t="shared" si="15"/>
        <v>MDX060-49_POTTEDTREE</v>
      </c>
      <c r="G812" s="96" t="s">
        <v>158</v>
      </c>
      <c r="H812" s="95" t="s">
        <v>673</v>
      </c>
      <c r="I812" s="87"/>
      <c r="J812" s="87" t="s">
        <v>198</v>
      </c>
      <c r="O812" s="87">
        <v>2018</v>
      </c>
      <c r="AE812" s="102">
        <v>1601.015187</v>
      </c>
    </row>
    <row r="813" spans="1:31">
      <c r="A813" s="81" t="s">
        <v>672</v>
      </c>
      <c r="B813" s="87" t="s">
        <v>366</v>
      </c>
      <c r="C813" s="87" t="s">
        <v>38</v>
      </c>
      <c r="D813" s="87" t="s">
        <v>166</v>
      </c>
      <c r="E813" s="87" t="str">
        <f t="shared" si="15"/>
        <v>MDX060-5_POTTEDTREE</v>
      </c>
      <c r="G813" s="96" t="s">
        <v>158</v>
      </c>
      <c r="H813" s="95" t="s">
        <v>673</v>
      </c>
      <c r="I813" s="87"/>
      <c r="J813" s="87" t="s">
        <v>198</v>
      </c>
      <c r="O813" s="87">
        <v>2018</v>
      </c>
      <c r="AE813" s="102">
        <v>511.94849349999998</v>
      </c>
    </row>
    <row r="814" spans="1:31">
      <c r="A814" s="81" t="s">
        <v>672</v>
      </c>
      <c r="B814" s="87" t="s">
        <v>367</v>
      </c>
      <c r="C814" s="87" t="s">
        <v>38</v>
      </c>
      <c r="D814" s="87" t="s">
        <v>166</v>
      </c>
      <c r="E814" s="87" t="str">
        <f t="shared" si="15"/>
        <v>MDX060-50_POTTEDTREE</v>
      </c>
      <c r="G814" s="96" t="s">
        <v>158</v>
      </c>
      <c r="H814" s="95" t="s">
        <v>673</v>
      </c>
      <c r="I814" s="87"/>
      <c r="J814" s="87" t="s">
        <v>198</v>
      </c>
      <c r="O814" s="87">
        <v>2018</v>
      </c>
      <c r="AE814" s="102">
        <v>459.99596289999999</v>
      </c>
    </row>
    <row r="815" spans="1:31">
      <c r="A815" s="81" t="s">
        <v>672</v>
      </c>
      <c r="B815" s="87" t="s">
        <v>368</v>
      </c>
      <c r="C815" s="87" t="s">
        <v>38</v>
      </c>
      <c r="D815" s="87" t="s">
        <v>166</v>
      </c>
      <c r="E815" s="87" t="str">
        <f t="shared" si="15"/>
        <v>MDX060-51_POTTEDTREE</v>
      </c>
      <c r="G815" s="96" t="s">
        <v>158</v>
      </c>
      <c r="H815" s="95" t="s">
        <v>673</v>
      </c>
      <c r="I815" s="87"/>
      <c r="J815" s="87" t="s">
        <v>198</v>
      </c>
      <c r="O815" s="87">
        <v>2018</v>
      </c>
      <c r="AE815" s="102">
        <v>846.86833339999998</v>
      </c>
    </row>
    <row r="816" spans="1:31">
      <c r="A816" s="81" t="s">
        <v>672</v>
      </c>
      <c r="B816" s="87" t="s">
        <v>369</v>
      </c>
      <c r="C816" s="87" t="s">
        <v>38</v>
      </c>
      <c r="D816" s="87" t="s">
        <v>166</v>
      </c>
      <c r="E816" s="87" t="str">
        <f t="shared" si="15"/>
        <v>MDX060-52_POTTEDTREE</v>
      </c>
      <c r="G816" s="96" t="s">
        <v>158</v>
      </c>
      <c r="H816" s="95" t="s">
        <v>673</v>
      </c>
      <c r="I816" s="87"/>
      <c r="J816" s="87" t="s">
        <v>198</v>
      </c>
      <c r="O816" s="87">
        <v>2018</v>
      </c>
      <c r="AE816" s="102">
        <v>712.16970779999997</v>
      </c>
    </row>
    <row r="817" spans="1:31">
      <c r="A817" s="81" t="s">
        <v>672</v>
      </c>
      <c r="B817" s="87" t="s">
        <v>370</v>
      </c>
      <c r="C817" s="87" t="s">
        <v>38</v>
      </c>
      <c r="D817" s="87" t="s">
        <v>166</v>
      </c>
      <c r="E817" s="87" t="str">
        <f t="shared" si="15"/>
        <v>MDX060-54_POTTEDTREE</v>
      </c>
      <c r="G817" s="96" t="s">
        <v>158</v>
      </c>
      <c r="H817" s="95" t="s">
        <v>673</v>
      </c>
      <c r="I817" s="87"/>
      <c r="J817" s="87" t="s">
        <v>198</v>
      </c>
      <c r="O817" s="87">
        <v>2018</v>
      </c>
      <c r="AE817" s="102">
        <v>728.02876089999995</v>
      </c>
    </row>
    <row r="818" spans="1:31">
      <c r="A818" s="81" t="s">
        <v>672</v>
      </c>
      <c r="B818" s="87" t="s">
        <v>371</v>
      </c>
      <c r="C818" s="87" t="s">
        <v>38</v>
      </c>
      <c r="D818" s="87" t="s">
        <v>166</v>
      </c>
      <c r="E818" s="87" t="str">
        <f t="shared" si="15"/>
        <v>MDX060-55_POTTEDTREE</v>
      </c>
      <c r="G818" s="96" t="s">
        <v>158</v>
      </c>
      <c r="H818" s="95" t="s">
        <v>673</v>
      </c>
      <c r="I818" s="87"/>
      <c r="J818" s="87" t="s">
        <v>198</v>
      </c>
      <c r="O818" s="87">
        <v>2018</v>
      </c>
      <c r="AE818" s="102">
        <v>911.73618439999996</v>
      </c>
    </row>
    <row r="819" spans="1:31">
      <c r="A819" s="81" t="s">
        <v>672</v>
      </c>
      <c r="B819" s="87" t="s">
        <v>372</v>
      </c>
      <c r="C819" s="87" t="s">
        <v>38</v>
      </c>
      <c r="D819" s="87" t="s">
        <v>166</v>
      </c>
      <c r="E819" s="87" t="str">
        <f t="shared" si="15"/>
        <v>MDX060-56_POTTEDTREE</v>
      </c>
      <c r="G819" s="96" t="s">
        <v>158</v>
      </c>
      <c r="H819" s="95" t="s">
        <v>673</v>
      </c>
      <c r="I819" s="87"/>
      <c r="J819" s="87" t="s">
        <v>198</v>
      </c>
      <c r="O819" s="87">
        <v>2018</v>
      </c>
      <c r="AE819" s="102">
        <v>944.21564120000005</v>
      </c>
    </row>
    <row r="820" spans="1:31">
      <c r="A820" s="81" t="s">
        <v>672</v>
      </c>
      <c r="B820" s="87" t="s">
        <v>373</v>
      </c>
      <c r="C820" s="87" t="s">
        <v>38</v>
      </c>
      <c r="D820" s="87" t="s">
        <v>166</v>
      </c>
      <c r="E820" s="87" t="str">
        <f t="shared" si="15"/>
        <v>MDX060-57_POTTEDTREE</v>
      </c>
      <c r="G820" s="96" t="s">
        <v>158</v>
      </c>
      <c r="H820" s="95" t="s">
        <v>673</v>
      </c>
      <c r="I820" s="87"/>
      <c r="J820" s="87" t="s">
        <v>198</v>
      </c>
      <c r="O820" s="87">
        <v>2018</v>
      </c>
      <c r="AE820" s="102">
        <v>835.05802919999996</v>
      </c>
    </row>
    <row r="821" spans="1:31">
      <c r="A821" s="81" t="s">
        <v>672</v>
      </c>
      <c r="B821" s="87" t="s">
        <v>374</v>
      </c>
      <c r="C821" s="87" t="s">
        <v>38</v>
      </c>
      <c r="D821" s="87" t="s">
        <v>166</v>
      </c>
      <c r="E821" s="87" t="str">
        <f t="shared" si="15"/>
        <v>MDX060-58_POTTEDTREE</v>
      </c>
      <c r="G821" s="96" t="s">
        <v>158</v>
      </c>
      <c r="H821" s="95" t="s">
        <v>673</v>
      </c>
      <c r="I821" s="87"/>
      <c r="J821" s="87" t="s">
        <v>198</v>
      </c>
      <c r="O821" s="87">
        <v>2018</v>
      </c>
      <c r="AE821" s="102">
        <v>724.79312709999999</v>
      </c>
    </row>
    <row r="822" spans="1:31">
      <c r="A822" s="81" t="s">
        <v>672</v>
      </c>
      <c r="B822" s="87" t="s">
        <v>375</v>
      </c>
      <c r="C822" s="87" t="s">
        <v>38</v>
      </c>
      <c r="D822" s="87" t="s">
        <v>166</v>
      </c>
      <c r="E822" s="87" t="str">
        <f t="shared" si="15"/>
        <v>MDX060-59_POTTEDTREE</v>
      </c>
      <c r="G822" s="96" t="s">
        <v>158</v>
      </c>
      <c r="H822" s="95" t="s">
        <v>673</v>
      </c>
      <c r="I822" s="87"/>
      <c r="J822" s="87" t="s">
        <v>198</v>
      </c>
      <c r="O822" s="87">
        <v>2018</v>
      </c>
      <c r="AE822" s="102">
        <v>573.79030899999998</v>
      </c>
    </row>
    <row r="823" spans="1:31">
      <c r="A823" s="81" t="s">
        <v>672</v>
      </c>
      <c r="B823" s="87" t="s">
        <v>376</v>
      </c>
      <c r="C823" s="87" t="s">
        <v>38</v>
      </c>
      <c r="D823" s="87" t="s">
        <v>166</v>
      </c>
      <c r="E823" s="87" t="str">
        <f t="shared" si="15"/>
        <v>MDX060-6_POTTEDTREE</v>
      </c>
      <c r="G823" s="96" t="s">
        <v>158</v>
      </c>
      <c r="H823" s="95" t="s">
        <v>673</v>
      </c>
      <c r="I823" s="87"/>
      <c r="J823" s="87" t="s">
        <v>198</v>
      </c>
      <c r="O823" s="87">
        <v>2018</v>
      </c>
      <c r="AE823" s="102">
        <v>531.79755399999999</v>
      </c>
    </row>
    <row r="824" spans="1:31">
      <c r="A824" s="81" t="s">
        <v>672</v>
      </c>
      <c r="B824" s="87" t="s">
        <v>377</v>
      </c>
      <c r="C824" s="87" t="s">
        <v>38</v>
      </c>
      <c r="D824" s="87" t="s">
        <v>166</v>
      </c>
      <c r="E824" s="87" t="str">
        <f t="shared" si="15"/>
        <v>MDX060-60_POTTEDTREE</v>
      </c>
      <c r="G824" s="96" t="s">
        <v>158</v>
      </c>
      <c r="H824" s="95" t="s">
        <v>673</v>
      </c>
      <c r="I824" s="87"/>
      <c r="J824" s="87" t="s">
        <v>198</v>
      </c>
      <c r="O824" s="87">
        <v>2018</v>
      </c>
      <c r="AE824" s="102">
        <v>948.30922120000002</v>
      </c>
    </row>
    <row r="825" spans="1:31">
      <c r="A825" s="81" t="s">
        <v>672</v>
      </c>
      <c r="B825" s="87" t="s">
        <v>378</v>
      </c>
      <c r="C825" s="87" t="s">
        <v>38</v>
      </c>
      <c r="D825" s="87" t="s">
        <v>166</v>
      </c>
      <c r="E825" s="87" t="str">
        <f t="shared" si="15"/>
        <v>MDX060-61_POTTEDTREE</v>
      </c>
      <c r="G825" s="96" t="s">
        <v>158</v>
      </c>
      <c r="H825" s="95" t="s">
        <v>673</v>
      </c>
      <c r="I825" s="87"/>
      <c r="J825" s="87" t="s">
        <v>198</v>
      </c>
      <c r="O825" s="87">
        <v>2018</v>
      </c>
      <c r="AE825" s="102">
        <v>476.5438762</v>
      </c>
    </row>
    <row r="826" spans="1:31">
      <c r="A826" s="81" t="s">
        <v>672</v>
      </c>
      <c r="B826" s="87" t="s">
        <v>379</v>
      </c>
      <c r="C826" s="87" t="s">
        <v>38</v>
      </c>
      <c r="D826" s="87" t="s">
        <v>166</v>
      </c>
      <c r="E826" s="87" t="str">
        <f t="shared" si="15"/>
        <v>MDX060-62_POTTEDTREE</v>
      </c>
      <c r="G826" s="96" t="s">
        <v>158</v>
      </c>
      <c r="H826" s="95" t="s">
        <v>673</v>
      </c>
      <c r="I826" s="87"/>
      <c r="J826" s="87" t="s">
        <v>198</v>
      </c>
      <c r="O826" s="87">
        <v>2018</v>
      </c>
      <c r="AE826" s="102">
        <v>591.41126640000004</v>
      </c>
    </row>
    <row r="827" spans="1:31">
      <c r="A827" s="81" t="s">
        <v>672</v>
      </c>
      <c r="B827" s="87" t="s">
        <v>380</v>
      </c>
      <c r="C827" s="87" t="s">
        <v>38</v>
      </c>
      <c r="D827" s="87" t="s">
        <v>166</v>
      </c>
      <c r="E827" s="87" t="str">
        <f t="shared" si="15"/>
        <v>MDX060-63_POTTEDTREE</v>
      </c>
      <c r="G827" s="96" t="s">
        <v>158</v>
      </c>
      <c r="H827" s="95" t="s">
        <v>673</v>
      </c>
      <c r="I827" s="87"/>
      <c r="J827" s="87" t="s">
        <v>198</v>
      </c>
      <c r="O827" s="87">
        <v>2018</v>
      </c>
      <c r="AE827" s="102">
        <v>641.71692440000004</v>
      </c>
    </row>
    <row r="828" spans="1:31">
      <c r="A828" s="81" t="s">
        <v>672</v>
      </c>
      <c r="B828" s="87" t="s">
        <v>381</v>
      </c>
      <c r="C828" s="87" t="s">
        <v>38</v>
      </c>
      <c r="D828" s="87" t="s">
        <v>166</v>
      </c>
      <c r="E828" s="87" t="str">
        <f t="shared" si="15"/>
        <v>MDX060-64_POTTEDTREE</v>
      </c>
      <c r="G828" s="96" t="s">
        <v>158</v>
      </c>
      <c r="H828" s="95" t="s">
        <v>673</v>
      </c>
      <c r="I828" s="87"/>
      <c r="J828" s="87" t="s">
        <v>198</v>
      </c>
      <c r="O828" s="87">
        <v>2018</v>
      </c>
      <c r="AE828" s="102">
        <v>555.88268430000005</v>
      </c>
    </row>
    <row r="829" spans="1:31">
      <c r="A829" s="81" t="s">
        <v>672</v>
      </c>
      <c r="B829" s="87" t="s">
        <v>382</v>
      </c>
      <c r="C829" s="87" t="s">
        <v>38</v>
      </c>
      <c r="D829" s="87" t="s">
        <v>166</v>
      </c>
      <c r="E829" s="87" t="str">
        <f t="shared" si="15"/>
        <v>MDX060-65_POTTEDTREE</v>
      </c>
      <c r="G829" s="96" t="s">
        <v>158</v>
      </c>
      <c r="H829" s="95" t="s">
        <v>673</v>
      </c>
      <c r="I829" s="87"/>
      <c r="J829" s="87" t="s">
        <v>198</v>
      </c>
      <c r="O829" s="87">
        <v>2018</v>
      </c>
      <c r="AE829" s="102">
        <v>602.72650390000001</v>
      </c>
    </row>
    <row r="830" spans="1:31">
      <c r="A830" s="81" t="s">
        <v>672</v>
      </c>
      <c r="B830" s="87" t="s">
        <v>383</v>
      </c>
      <c r="C830" s="87" t="s">
        <v>38</v>
      </c>
      <c r="D830" s="87" t="s">
        <v>166</v>
      </c>
      <c r="E830" s="87" t="str">
        <f t="shared" si="15"/>
        <v>MDX060-66_POTTEDTREE</v>
      </c>
      <c r="G830" s="96" t="s">
        <v>158</v>
      </c>
      <c r="H830" s="95" t="s">
        <v>673</v>
      </c>
      <c r="I830" s="87"/>
      <c r="J830" s="87" t="s">
        <v>198</v>
      </c>
      <c r="O830" s="87">
        <v>2018</v>
      </c>
      <c r="AE830" s="102">
        <v>636.01569319999999</v>
      </c>
    </row>
    <row r="831" spans="1:31">
      <c r="A831" s="81" t="s">
        <v>672</v>
      </c>
      <c r="B831" s="87" t="s">
        <v>384</v>
      </c>
      <c r="C831" s="87" t="s">
        <v>38</v>
      </c>
      <c r="D831" s="87" t="s">
        <v>166</v>
      </c>
      <c r="E831" s="87" t="str">
        <f t="shared" si="15"/>
        <v>MDX060-67_POTTEDTREE</v>
      </c>
      <c r="G831" s="96" t="s">
        <v>158</v>
      </c>
      <c r="H831" s="95" t="s">
        <v>673</v>
      </c>
      <c r="I831" s="87"/>
      <c r="J831" s="87" t="s">
        <v>198</v>
      </c>
      <c r="O831" s="87">
        <v>2018</v>
      </c>
      <c r="AE831" s="102">
        <v>547.27109700000005</v>
      </c>
    </row>
    <row r="832" spans="1:31">
      <c r="A832" s="81" t="s">
        <v>672</v>
      </c>
      <c r="B832" s="87" t="s">
        <v>385</v>
      </c>
      <c r="C832" s="87" t="s">
        <v>38</v>
      </c>
      <c r="D832" s="87" t="s">
        <v>166</v>
      </c>
      <c r="E832" s="87" t="str">
        <f t="shared" si="15"/>
        <v>MDX060-68_POTTEDTREE</v>
      </c>
      <c r="G832" s="96" t="s">
        <v>158</v>
      </c>
      <c r="H832" s="95" t="s">
        <v>673</v>
      </c>
      <c r="I832" s="87"/>
      <c r="J832" s="87" t="s">
        <v>198</v>
      </c>
      <c r="O832" s="87">
        <v>2018</v>
      </c>
      <c r="AE832" s="102">
        <v>862.49462319999998</v>
      </c>
    </row>
    <row r="833" spans="1:31">
      <c r="A833" s="81" t="s">
        <v>672</v>
      </c>
      <c r="B833" s="87" t="s">
        <v>386</v>
      </c>
      <c r="C833" s="87" t="s">
        <v>38</v>
      </c>
      <c r="D833" s="87" t="s">
        <v>166</v>
      </c>
      <c r="E833" s="87" t="str">
        <f t="shared" si="15"/>
        <v>MDX060-69_POTTEDTREE</v>
      </c>
      <c r="G833" s="96" t="s">
        <v>158</v>
      </c>
      <c r="H833" s="95" t="s">
        <v>673</v>
      </c>
      <c r="I833" s="87"/>
      <c r="J833" s="87" t="s">
        <v>198</v>
      </c>
      <c r="O833" s="87">
        <v>2018</v>
      </c>
      <c r="AE833" s="102">
        <v>565.54591389999996</v>
      </c>
    </row>
    <row r="834" spans="1:31">
      <c r="A834" s="81" t="s">
        <v>672</v>
      </c>
      <c r="B834" s="87" t="s">
        <v>387</v>
      </c>
      <c r="C834" s="87" t="s">
        <v>38</v>
      </c>
      <c r="D834" s="87" t="s">
        <v>166</v>
      </c>
      <c r="E834" s="87" t="str">
        <f t="shared" si="15"/>
        <v>MDX060-70_POTTEDTREE</v>
      </c>
      <c r="G834" s="96" t="s">
        <v>158</v>
      </c>
      <c r="H834" s="95" t="s">
        <v>673</v>
      </c>
      <c r="I834" s="87"/>
      <c r="J834" s="87" t="s">
        <v>198</v>
      </c>
      <c r="O834" s="87">
        <v>2018</v>
      </c>
      <c r="AE834" s="102">
        <v>723.74029570000005</v>
      </c>
    </row>
    <row r="835" spans="1:31">
      <c r="A835" s="81" t="s">
        <v>672</v>
      </c>
      <c r="B835" s="87" t="s">
        <v>388</v>
      </c>
      <c r="C835" s="87" t="s">
        <v>38</v>
      </c>
      <c r="D835" s="87" t="s">
        <v>166</v>
      </c>
      <c r="E835" s="87" t="str">
        <f t="shared" si="15"/>
        <v>MDX060-8_POTTEDTREE</v>
      </c>
      <c r="G835" s="96" t="s">
        <v>158</v>
      </c>
      <c r="H835" s="95" t="s">
        <v>673</v>
      </c>
      <c r="I835" s="87"/>
      <c r="J835" s="87" t="s">
        <v>198</v>
      </c>
      <c r="O835" s="87">
        <v>2018</v>
      </c>
      <c r="AE835" s="102">
        <v>645.74187830000005</v>
      </c>
    </row>
    <row r="836" spans="1:31">
      <c r="A836" s="81" t="s">
        <v>672</v>
      </c>
      <c r="B836" s="87" t="s">
        <v>389</v>
      </c>
      <c r="C836" s="87" t="s">
        <v>38</v>
      </c>
      <c r="D836" s="87" t="s">
        <v>166</v>
      </c>
      <c r="E836" s="87" t="str">
        <f t="shared" si="15"/>
        <v>MDX060-9_POTTEDTREE</v>
      </c>
      <c r="G836" s="96" t="s">
        <v>158</v>
      </c>
      <c r="H836" s="95" t="s">
        <v>673</v>
      </c>
      <c r="I836" s="87"/>
      <c r="J836" s="87" t="s">
        <v>198</v>
      </c>
      <c r="O836" s="87">
        <v>2018</v>
      </c>
      <c r="AE836" s="102">
        <v>685.7694649</v>
      </c>
    </row>
    <row r="837" spans="1:31">
      <c r="A837" s="81" t="s">
        <v>672</v>
      </c>
      <c r="B837" s="87" t="s">
        <v>390</v>
      </c>
      <c r="C837" s="87" t="s">
        <v>38</v>
      </c>
      <c r="D837" s="87" t="s">
        <v>166</v>
      </c>
      <c r="E837" s="87" t="str">
        <f t="shared" si="15"/>
        <v>MDX061-1_POTTEDTREE</v>
      </c>
      <c r="G837" s="96" t="s">
        <v>158</v>
      </c>
      <c r="H837" s="95" t="s">
        <v>673</v>
      </c>
      <c r="I837" s="87"/>
      <c r="J837" s="87" t="s">
        <v>198</v>
      </c>
      <c r="O837" s="87">
        <v>2018</v>
      </c>
      <c r="AE837" s="102">
        <v>872.86623520000001</v>
      </c>
    </row>
    <row r="838" spans="1:31">
      <c r="A838" s="81" t="s">
        <v>672</v>
      </c>
      <c r="B838" s="87" t="s">
        <v>391</v>
      </c>
      <c r="C838" s="87" t="s">
        <v>38</v>
      </c>
      <c r="D838" s="87" t="s">
        <v>166</v>
      </c>
      <c r="E838" s="87" t="str">
        <f t="shared" si="15"/>
        <v>MDX061-10_POTTEDTREE</v>
      </c>
      <c r="G838" s="96" t="s">
        <v>158</v>
      </c>
      <c r="H838" s="95" t="s">
        <v>673</v>
      </c>
      <c r="I838" s="87"/>
      <c r="J838" s="87" t="s">
        <v>198</v>
      </c>
      <c r="O838" s="87">
        <v>2018</v>
      </c>
      <c r="AE838" s="102">
        <v>626.75771120000002</v>
      </c>
    </row>
    <row r="839" spans="1:31">
      <c r="A839" s="81" t="s">
        <v>672</v>
      </c>
      <c r="B839" s="87" t="s">
        <v>392</v>
      </c>
      <c r="C839" s="87" t="s">
        <v>38</v>
      </c>
      <c r="D839" s="87" t="s">
        <v>166</v>
      </c>
      <c r="E839" s="87" t="str">
        <f t="shared" ref="E839:E902" si="16">CONCATENATE(B839,"_POTTEDTREE")</f>
        <v>MDX061-11_POTTEDTREE</v>
      </c>
      <c r="G839" s="96" t="s">
        <v>158</v>
      </c>
      <c r="H839" s="95" t="s">
        <v>673</v>
      </c>
      <c r="I839" s="87"/>
      <c r="J839" s="87" t="s">
        <v>198</v>
      </c>
      <c r="O839" s="87">
        <v>2018</v>
      </c>
      <c r="AE839" s="102">
        <v>576.07246529999998</v>
      </c>
    </row>
    <row r="840" spans="1:31">
      <c r="A840" s="81" t="s">
        <v>672</v>
      </c>
      <c r="B840" s="87" t="s">
        <v>393</v>
      </c>
      <c r="C840" s="87" t="s">
        <v>38</v>
      </c>
      <c r="D840" s="87" t="s">
        <v>166</v>
      </c>
      <c r="E840" s="87" t="str">
        <f t="shared" si="16"/>
        <v>MDX061-12_POTTEDTREE</v>
      </c>
      <c r="G840" s="96" t="s">
        <v>158</v>
      </c>
      <c r="H840" s="95" t="s">
        <v>673</v>
      </c>
      <c r="I840" s="87"/>
      <c r="J840" s="87" t="s">
        <v>198</v>
      </c>
      <c r="O840" s="87">
        <v>2018</v>
      </c>
      <c r="AE840" s="102">
        <v>946.50022660000002</v>
      </c>
    </row>
    <row r="841" spans="1:31">
      <c r="A841" s="81" t="s">
        <v>672</v>
      </c>
      <c r="B841" s="87" t="s">
        <v>394</v>
      </c>
      <c r="C841" s="87" t="s">
        <v>38</v>
      </c>
      <c r="D841" s="87" t="s">
        <v>166</v>
      </c>
      <c r="E841" s="87" t="str">
        <f t="shared" si="16"/>
        <v>MDX061-13_POTTEDTREE</v>
      </c>
      <c r="G841" s="96" t="s">
        <v>158</v>
      </c>
      <c r="H841" s="95" t="s">
        <v>673</v>
      </c>
      <c r="I841" s="87"/>
      <c r="J841" s="87" t="s">
        <v>198</v>
      </c>
      <c r="O841" s="87">
        <v>2018</v>
      </c>
      <c r="AE841" s="102">
        <v>374.96188260000002</v>
      </c>
    </row>
    <row r="842" spans="1:31">
      <c r="A842" s="81" t="s">
        <v>672</v>
      </c>
      <c r="B842" s="87" t="s">
        <v>395</v>
      </c>
      <c r="C842" s="87" t="s">
        <v>38</v>
      </c>
      <c r="D842" s="87" t="s">
        <v>166</v>
      </c>
      <c r="E842" s="87" t="str">
        <f t="shared" si="16"/>
        <v>MDX061-14_POTTEDTREE</v>
      </c>
      <c r="G842" s="96" t="s">
        <v>158</v>
      </c>
      <c r="H842" s="95" t="s">
        <v>673</v>
      </c>
      <c r="I842" s="87"/>
      <c r="J842" s="87" t="s">
        <v>198</v>
      </c>
      <c r="O842" s="87">
        <v>2018</v>
      </c>
      <c r="AE842" s="102">
        <v>628.16447219999998</v>
      </c>
    </row>
    <row r="843" spans="1:31">
      <c r="A843" s="81" t="s">
        <v>672</v>
      </c>
      <c r="B843" s="87" t="s">
        <v>396</v>
      </c>
      <c r="C843" s="87" t="s">
        <v>38</v>
      </c>
      <c r="D843" s="87" t="s">
        <v>166</v>
      </c>
      <c r="E843" s="87" t="str">
        <f t="shared" si="16"/>
        <v>MDX061-15_POTTEDTREE</v>
      </c>
      <c r="G843" s="96" t="s">
        <v>158</v>
      </c>
      <c r="H843" s="95" t="s">
        <v>673</v>
      </c>
      <c r="I843" s="87"/>
      <c r="J843" s="87" t="s">
        <v>198</v>
      </c>
      <c r="O843" s="87">
        <v>2018</v>
      </c>
      <c r="AE843" s="102">
        <v>618.68090010000003</v>
      </c>
    </row>
    <row r="844" spans="1:31">
      <c r="A844" s="81" t="s">
        <v>672</v>
      </c>
      <c r="B844" s="87" t="s">
        <v>397</v>
      </c>
      <c r="C844" s="87" t="s">
        <v>38</v>
      </c>
      <c r="D844" s="87" t="s">
        <v>166</v>
      </c>
      <c r="E844" s="87" t="str">
        <f t="shared" si="16"/>
        <v>MDX061-16_POTTEDTREE</v>
      </c>
      <c r="G844" s="96" t="s">
        <v>158</v>
      </c>
      <c r="H844" s="95" t="s">
        <v>673</v>
      </c>
      <c r="I844" s="87"/>
      <c r="J844" s="87" t="s">
        <v>198</v>
      </c>
      <c r="O844" s="87">
        <v>2018</v>
      </c>
      <c r="AE844" s="102">
        <v>646.38782000000003</v>
      </c>
    </row>
    <row r="845" spans="1:31">
      <c r="A845" s="81" t="s">
        <v>672</v>
      </c>
      <c r="B845" s="87" t="s">
        <v>398</v>
      </c>
      <c r="C845" s="87" t="s">
        <v>38</v>
      </c>
      <c r="D845" s="87" t="s">
        <v>166</v>
      </c>
      <c r="E845" s="87" t="str">
        <f t="shared" si="16"/>
        <v>MDX061-17_POTTEDTREE</v>
      </c>
      <c r="G845" s="96" t="s">
        <v>158</v>
      </c>
      <c r="H845" s="95" t="s">
        <v>673</v>
      </c>
      <c r="I845" s="87"/>
      <c r="J845" s="87" t="s">
        <v>198</v>
      </c>
      <c r="O845" s="87">
        <v>2018</v>
      </c>
      <c r="AE845" s="102">
        <v>412.78280039999999</v>
      </c>
    </row>
    <row r="846" spans="1:31">
      <c r="A846" s="81" t="s">
        <v>672</v>
      </c>
      <c r="B846" s="87" t="s">
        <v>399</v>
      </c>
      <c r="C846" s="87" t="s">
        <v>38</v>
      </c>
      <c r="D846" s="87" t="s">
        <v>166</v>
      </c>
      <c r="E846" s="87" t="str">
        <f t="shared" si="16"/>
        <v>MDX061-18_POTTEDTREE</v>
      </c>
      <c r="G846" s="96" t="s">
        <v>158</v>
      </c>
      <c r="H846" s="95" t="s">
        <v>673</v>
      </c>
      <c r="I846" s="87"/>
      <c r="J846" s="87" t="s">
        <v>198</v>
      </c>
      <c r="O846" s="87">
        <v>2018</v>
      </c>
      <c r="AE846" s="102">
        <v>502.37745410000002</v>
      </c>
    </row>
    <row r="847" spans="1:31">
      <c r="A847" s="81" t="s">
        <v>672</v>
      </c>
      <c r="B847" s="87" t="s">
        <v>400</v>
      </c>
      <c r="C847" s="87" t="s">
        <v>38</v>
      </c>
      <c r="D847" s="87" t="s">
        <v>166</v>
      </c>
      <c r="E847" s="87" t="str">
        <f t="shared" si="16"/>
        <v>MDX061-19_POTTEDTREE</v>
      </c>
      <c r="G847" s="96" t="s">
        <v>158</v>
      </c>
      <c r="H847" s="95" t="s">
        <v>673</v>
      </c>
      <c r="I847" s="87"/>
      <c r="J847" s="87" t="s">
        <v>198</v>
      </c>
      <c r="O847" s="87">
        <v>2018</v>
      </c>
      <c r="AE847" s="102">
        <v>638.54627249999999</v>
      </c>
    </row>
    <row r="848" spans="1:31">
      <c r="A848" s="81" t="s">
        <v>672</v>
      </c>
      <c r="B848" s="87" t="s">
        <v>401</v>
      </c>
      <c r="C848" s="87" t="s">
        <v>38</v>
      </c>
      <c r="D848" s="87" t="s">
        <v>166</v>
      </c>
      <c r="E848" s="87" t="str">
        <f t="shared" si="16"/>
        <v>MDX061-2_POTTEDTREE</v>
      </c>
      <c r="G848" s="96" t="s">
        <v>158</v>
      </c>
      <c r="H848" s="95" t="s">
        <v>673</v>
      </c>
      <c r="I848" s="87"/>
      <c r="J848" s="87" t="s">
        <v>198</v>
      </c>
      <c r="O848" s="87">
        <v>2018</v>
      </c>
      <c r="AE848" s="102">
        <v>648.63187579999999</v>
      </c>
    </row>
    <row r="849" spans="1:31">
      <c r="A849" s="81" t="s">
        <v>672</v>
      </c>
      <c r="B849" s="87" t="s">
        <v>402</v>
      </c>
      <c r="C849" s="87" t="s">
        <v>38</v>
      </c>
      <c r="D849" s="87" t="s">
        <v>166</v>
      </c>
      <c r="E849" s="87" t="str">
        <f t="shared" si="16"/>
        <v>MDX061-20_POTTEDTREE</v>
      </c>
      <c r="G849" s="96" t="s">
        <v>158</v>
      </c>
      <c r="H849" s="95" t="s">
        <v>673</v>
      </c>
      <c r="I849" s="87"/>
      <c r="J849" s="87" t="s">
        <v>198</v>
      </c>
      <c r="O849" s="87">
        <v>2018</v>
      </c>
      <c r="AE849" s="102">
        <v>573.72273099999995</v>
      </c>
    </row>
    <row r="850" spans="1:31">
      <c r="A850" s="81" t="s">
        <v>672</v>
      </c>
      <c r="B850" s="87" t="s">
        <v>403</v>
      </c>
      <c r="C850" s="87" t="s">
        <v>38</v>
      </c>
      <c r="D850" s="87" t="s">
        <v>166</v>
      </c>
      <c r="E850" s="87" t="str">
        <f t="shared" si="16"/>
        <v>MDX061-21_POTTEDTREE</v>
      </c>
      <c r="G850" s="96" t="s">
        <v>158</v>
      </c>
      <c r="H850" s="95" t="s">
        <v>673</v>
      </c>
      <c r="I850" s="87"/>
      <c r="J850" s="87" t="s">
        <v>198</v>
      </c>
      <c r="O850" s="87">
        <v>2018</v>
      </c>
      <c r="AE850" s="102">
        <v>1199.575738</v>
      </c>
    </row>
    <row r="851" spans="1:31">
      <c r="A851" s="81" t="s">
        <v>672</v>
      </c>
      <c r="B851" s="87" t="s">
        <v>404</v>
      </c>
      <c r="C851" s="87" t="s">
        <v>38</v>
      </c>
      <c r="D851" s="87" t="s">
        <v>166</v>
      </c>
      <c r="E851" s="87" t="str">
        <f t="shared" si="16"/>
        <v>MDX061-22_POTTEDTREE</v>
      </c>
      <c r="G851" s="96" t="s">
        <v>158</v>
      </c>
      <c r="H851" s="95" t="s">
        <v>673</v>
      </c>
      <c r="I851" s="87"/>
      <c r="J851" s="87" t="s">
        <v>198</v>
      </c>
      <c r="O851" s="87">
        <v>2018</v>
      </c>
      <c r="AE851" s="102">
        <v>1443.3502189999999</v>
      </c>
    </row>
    <row r="852" spans="1:31">
      <c r="A852" s="81" t="s">
        <v>672</v>
      </c>
      <c r="B852" s="87" t="s">
        <v>405</v>
      </c>
      <c r="C852" s="87" t="s">
        <v>38</v>
      </c>
      <c r="D852" s="87" t="s">
        <v>166</v>
      </c>
      <c r="E852" s="87" t="str">
        <f t="shared" si="16"/>
        <v>MDX061-23_POTTEDTREE</v>
      </c>
      <c r="G852" s="96" t="s">
        <v>158</v>
      </c>
      <c r="H852" s="95" t="s">
        <v>673</v>
      </c>
      <c r="I852" s="87"/>
      <c r="J852" s="87" t="s">
        <v>198</v>
      </c>
      <c r="O852" s="87">
        <v>2018</v>
      </c>
      <c r="AE852" s="102">
        <v>512.42797680000001</v>
      </c>
    </row>
    <row r="853" spans="1:31">
      <c r="A853" s="81" t="s">
        <v>672</v>
      </c>
      <c r="B853" s="87" t="s">
        <v>406</v>
      </c>
      <c r="C853" s="87" t="s">
        <v>38</v>
      </c>
      <c r="D853" s="87" t="s">
        <v>166</v>
      </c>
      <c r="E853" s="87" t="str">
        <f t="shared" si="16"/>
        <v>MDX061-24_POTTEDTREE</v>
      </c>
      <c r="G853" s="96" t="s">
        <v>158</v>
      </c>
      <c r="H853" s="95" t="s">
        <v>673</v>
      </c>
      <c r="I853" s="87"/>
      <c r="J853" s="87" t="s">
        <v>198</v>
      </c>
      <c r="O853" s="87">
        <v>2018</v>
      </c>
      <c r="AE853" s="102">
        <v>942.91416179999999</v>
      </c>
    </row>
    <row r="854" spans="1:31">
      <c r="A854" s="81" t="s">
        <v>672</v>
      </c>
      <c r="B854" s="87" t="s">
        <v>407</v>
      </c>
      <c r="C854" s="87" t="s">
        <v>38</v>
      </c>
      <c r="D854" s="87" t="s">
        <v>166</v>
      </c>
      <c r="E854" s="87" t="str">
        <f t="shared" si="16"/>
        <v>MDX061-25_POTTEDTREE</v>
      </c>
      <c r="G854" s="96" t="s">
        <v>158</v>
      </c>
      <c r="H854" s="95" t="s">
        <v>673</v>
      </c>
      <c r="I854" s="87"/>
      <c r="J854" s="87" t="s">
        <v>198</v>
      </c>
      <c r="O854" s="87">
        <v>2018</v>
      </c>
      <c r="AE854" s="102">
        <v>486.26869790000001</v>
      </c>
    </row>
    <row r="855" spans="1:31">
      <c r="A855" s="81" t="s">
        <v>672</v>
      </c>
      <c r="B855" s="87" t="s">
        <v>408</v>
      </c>
      <c r="C855" s="87" t="s">
        <v>38</v>
      </c>
      <c r="D855" s="87" t="s">
        <v>166</v>
      </c>
      <c r="E855" s="87" t="str">
        <f t="shared" si="16"/>
        <v>MDX061-26_POTTEDTREE</v>
      </c>
      <c r="G855" s="96" t="s">
        <v>158</v>
      </c>
      <c r="H855" s="95" t="s">
        <v>673</v>
      </c>
      <c r="I855" s="87"/>
      <c r="J855" s="87" t="s">
        <v>198</v>
      </c>
      <c r="O855" s="87">
        <v>2018</v>
      </c>
      <c r="AE855" s="102">
        <v>502.69414599999999</v>
      </c>
    </row>
    <row r="856" spans="1:31">
      <c r="A856" s="81" t="s">
        <v>672</v>
      </c>
      <c r="B856" s="87" t="s">
        <v>409</v>
      </c>
      <c r="C856" s="87" t="s">
        <v>38</v>
      </c>
      <c r="D856" s="87" t="s">
        <v>166</v>
      </c>
      <c r="E856" s="87" t="str">
        <f t="shared" si="16"/>
        <v>MDX061-27_POTTEDTREE</v>
      </c>
      <c r="G856" s="96" t="s">
        <v>158</v>
      </c>
      <c r="H856" s="95" t="s">
        <v>673</v>
      </c>
      <c r="I856" s="87"/>
      <c r="J856" s="87" t="s">
        <v>198</v>
      </c>
      <c r="O856" s="87">
        <v>2018</v>
      </c>
      <c r="AE856" s="102">
        <v>609.58262019999995</v>
      </c>
    </row>
    <row r="857" spans="1:31">
      <c r="A857" s="81" t="s">
        <v>672</v>
      </c>
      <c r="B857" s="87" t="s">
        <v>410</v>
      </c>
      <c r="C857" s="87" t="s">
        <v>38</v>
      </c>
      <c r="D857" s="87" t="s">
        <v>166</v>
      </c>
      <c r="E857" s="87" t="str">
        <f t="shared" si="16"/>
        <v>MDX061-28_POTTEDTREE</v>
      </c>
      <c r="G857" s="96" t="s">
        <v>158</v>
      </c>
      <c r="H857" s="95" t="s">
        <v>673</v>
      </c>
      <c r="I857" s="87"/>
      <c r="J857" s="87" t="s">
        <v>198</v>
      </c>
      <c r="O857" s="87">
        <v>2018</v>
      </c>
      <c r="AE857" s="102">
        <v>789.07996060000005</v>
      </c>
    </row>
    <row r="858" spans="1:31">
      <c r="A858" s="81" t="s">
        <v>672</v>
      </c>
      <c r="B858" s="87" t="s">
        <v>411</v>
      </c>
      <c r="C858" s="87" t="s">
        <v>38</v>
      </c>
      <c r="D858" s="87" t="s">
        <v>166</v>
      </c>
      <c r="E858" s="87" t="str">
        <f t="shared" si="16"/>
        <v>MDX061-29_POTTEDTREE</v>
      </c>
      <c r="G858" s="96" t="s">
        <v>158</v>
      </c>
      <c r="H858" s="95" t="s">
        <v>673</v>
      </c>
      <c r="I858" s="87"/>
      <c r="J858" s="87" t="s">
        <v>198</v>
      </c>
      <c r="O858" s="87">
        <v>2018</v>
      </c>
      <c r="AE858" s="102">
        <v>501.50705909999999</v>
      </c>
    </row>
    <row r="859" spans="1:31">
      <c r="A859" s="81" t="s">
        <v>672</v>
      </c>
      <c r="B859" s="87" t="s">
        <v>412</v>
      </c>
      <c r="C859" s="87" t="s">
        <v>38</v>
      </c>
      <c r="D859" s="87" t="s">
        <v>166</v>
      </c>
      <c r="E859" s="87" t="str">
        <f t="shared" si="16"/>
        <v>MDX061-3_POTTEDTREE</v>
      </c>
      <c r="G859" s="96" t="s">
        <v>158</v>
      </c>
      <c r="H859" s="95" t="s">
        <v>673</v>
      </c>
      <c r="I859" s="87"/>
      <c r="J859" s="87" t="s">
        <v>198</v>
      </c>
      <c r="O859" s="87">
        <v>2018</v>
      </c>
      <c r="AE859" s="102">
        <v>467.79221530000001</v>
      </c>
    </row>
    <row r="860" spans="1:31">
      <c r="A860" s="81" t="s">
        <v>672</v>
      </c>
      <c r="B860" s="87" t="s">
        <v>413</v>
      </c>
      <c r="C860" s="87" t="s">
        <v>38</v>
      </c>
      <c r="D860" s="87" t="s">
        <v>166</v>
      </c>
      <c r="E860" s="87" t="str">
        <f t="shared" si="16"/>
        <v>MDX061-30_POTTEDTREE</v>
      </c>
      <c r="G860" s="96" t="s">
        <v>158</v>
      </c>
      <c r="H860" s="95" t="s">
        <v>673</v>
      </c>
      <c r="I860" s="87"/>
      <c r="J860" s="87" t="s">
        <v>198</v>
      </c>
      <c r="O860" s="87">
        <v>2018</v>
      </c>
      <c r="AE860" s="102">
        <v>640.52665509999997</v>
      </c>
    </row>
    <row r="861" spans="1:31">
      <c r="A861" s="81" t="s">
        <v>672</v>
      </c>
      <c r="B861" s="87" t="s">
        <v>414</v>
      </c>
      <c r="C861" s="87" t="s">
        <v>38</v>
      </c>
      <c r="D861" s="87" t="s">
        <v>166</v>
      </c>
      <c r="E861" s="87" t="str">
        <f t="shared" si="16"/>
        <v>MDX061-32_POTTEDTREE</v>
      </c>
      <c r="G861" s="96" t="s">
        <v>158</v>
      </c>
      <c r="H861" s="95" t="s">
        <v>673</v>
      </c>
      <c r="I861" s="87"/>
      <c r="J861" s="87" t="s">
        <v>198</v>
      </c>
      <c r="O861" s="87">
        <v>2018</v>
      </c>
      <c r="AE861" s="102">
        <v>470.08409490000003</v>
      </c>
    </row>
    <row r="862" spans="1:31">
      <c r="A862" s="81" t="s">
        <v>672</v>
      </c>
      <c r="B862" s="87" t="s">
        <v>415</v>
      </c>
      <c r="C862" s="87" t="s">
        <v>38</v>
      </c>
      <c r="D862" s="87" t="s">
        <v>166</v>
      </c>
      <c r="E862" s="87" t="str">
        <f t="shared" si="16"/>
        <v>MDX061-33_POTTEDTREE</v>
      </c>
      <c r="G862" s="96" t="s">
        <v>158</v>
      </c>
      <c r="H862" s="95" t="s">
        <v>673</v>
      </c>
      <c r="I862" s="87"/>
      <c r="J862" s="87" t="s">
        <v>198</v>
      </c>
      <c r="O862" s="87">
        <v>2018</v>
      </c>
      <c r="AE862" s="102">
        <v>577.22444789999997</v>
      </c>
    </row>
    <row r="863" spans="1:31">
      <c r="A863" s="81" t="s">
        <v>672</v>
      </c>
      <c r="B863" s="87" t="s">
        <v>416</v>
      </c>
      <c r="C863" s="87" t="s">
        <v>38</v>
      </c>
      <c r="D863" s="87" t="s">
        <v>166</v>
      </c>
      <c r="E863" s="87" t="str">
        <f t="shared" si="16"/>
        <v>MDX061-34_POTTEDTREE</v>
      </c>
      <c r="G863" s="96" t="s">
        <v>158</v>
      </c>
      <c r="H863" s="95" t="s">
        <v>673</v>
      </c>
      <c r="I863" s="87"/>
      <c r="J863" s="87" t="s">
        <v>198</v>
      </c>
      <c r="O863" s="87">
        <v>2018</v>
      </c>
      <c r="AE863" s="102">
        <v>678.37403370000004</v>
      </c>
    </row>
    <row r="864" spans="1:31">
      <c r="A864" s="81" t="s">
        <v>672</v>
      </c>
      <c r="B864" s="87" t="s">
        <v>417</v>
      </c>
      <c r="C864" s="87" t="s">
        <v>38</v>
      </c>
      <c r="D864" s="87" t="s">
        <v>166</v>
      </c>
      <c r="E864" s="87" t="str">
        <f t="shared" si="16"/>
        <v>MDX061-35_POTTEDTREE</v>
      </c>
      <c r="G864" s="96" t="s">
        <v>158</v>
      </c>
      <c r="H864" s="95" t="s">
        <v>673</v>
      </c>
      <c r="I864" s="87"/>
      <c r="J864" s="87" t="s">
        <v>198</v>
      </c>
      <c r="O864" s="87">
        <v>2018</v>
      </c>
      <c r="AE864" s="102">
        <v>796.62130999999999</v>
      </c>
    </row>
    <row r="865" spans="1:31">
      <c r="A865" s="81" t="s">
        <v>672</v>
      </c>
      <c r="B865" s="87" t="s">
        <v>418</v>
      </c>
      <c r="C865" s="87" t="s">
        <v>38</v>
      </c>
      <c r="D865" s="87" t="s">
        <v>166</v>
      </c>
      <c r="E865" s="87" t="str">
        <f t="shared" si="16"/>
        <v>MDX061-37_POTTEDTREE</v>
      </c>
      <c r="G865" s="96" t="s">
        <v>158</v>
      </c>
      <c r="H865" s="95" t="s">
        <v>673</v>
      </c>
      <c r="I865" s="87"/>
      <c r="J865" s="87" t="s">
        <v>198</v>
      </c>
      <c r="O865" s="87">
        <v>2018</v>
      </c>
      <c r="AE865" s="102">
        <v>458.4524591</v>
      </c>
    </row>
    <row r="866" spans="1:31">
      <c r="A866" s="81" t="s">
        <v>672</v>
      </c>
      <c r="B866" s="87" t="s">
        <v>419</v>
      </c>
      <c r="C866" s="87" t="s">
        <v>38</v>
      </c>
      <c r="D866" s="87" t="s">
        <v>166</v>
      </c>
      <c r="E866" s="87" t="str">
        <f t="shared" si="16"/>
        <v>MDX061-38_POTTEDTREE</v>
      </c>
      <c r="G866" s="96" t="s">
        <v>158</v>
      </c>
      <c r="H866" s="95" t="s">
        <v>673</v>
      </c>
      <c r="I866" s="87"/>
      <c r="J866" s="87" t="s">
        <v>198</v>
      </c>
      <c r="O866" s="87">
        <v>2018</v>
      </c>
      <c r="AE866" s="102">
        <v>484.76310339999998</v>
      </c>
    </row>
    <row r="867" spans="1:31">
      <c r="A867" s="81" t="s">
        <v>672</v>
      </c>
      <c r="B867" s="87" t="s">
        <v>420</v>
      </c>
      <c r="C867" s="87" t="s">
        <v>38</v>
      </c>
      <c r="D867" s="87" t="s">
        <v>166</v>
      </c>
      <c r="E867" s="87" t="str">
        <f t="shared" si="16"/>
        <v>MDX061-39_POTTEDTREE</v>
      </c>
      <c r="G867" s="96" t="s">
        <v>158</v>
      </c>
      <c r="H867" s="95" t="s">
        <v>673</v>
      </c>
      <c r="I867" s="87"/>
      <c r="J867" s="87" t="s">
        <v>198</v>
      </c>
      <c r="O867" s="87">
        <v>2018</v>
      </c>
      <c r="AE867" s="102">
        <v>749.15974259999996</v>
      </c>
    </row>
    <row r="868" spans="1:31">
      <c r="A868" s="81" t="s">
        <v>672</v>
      </c>
      <c r="B868" s="87" t="s">
        <v>421</v>
      </c>
      <c r="C868" s="87" t="s">
        <v>38</v>
      </c>
      <c r="D868" s="87" t="s">
        <v>166</v>
      </c>
      <c r="E868" s="87" t="str">
        <f t="shared" si="16"/>
        <v>MDX061-4_POTTEDTREE</v>
      </c>
      <c r="G868" s="96" t="s">
        <v>158</v>
      </c>
      <c r="H868" s="95" t="s">
        <v>673</v>
      </c>
      <c r="I868" s="87"/>
      <c r="J868" s="87" t="s">
        <v>198</v>
      </c>
      <c r="O868" s="87">
        <v>2018</v>
      </c>
      <c r="AE868" s="102">
        <v>630.74889370000005</v>
      </c>
    </row>
    <row r="869" spans="1:31">
      <c r="A869" s="81" t="s">
        <v>672</v>
      </c>
      <c r="B869" s="87" t="s">
        <v>422</v>
      </c>
      <c r="C869" s="87" t="s">
        <v>38</v>
      </c>
      <c r="D869" s="87" t="s">
        <v>166</v>
      </c>
      <c r="E869" s="87" t="str">
        <f t="shared" si="16"/>
        <v>MDX061-40_POTTEDTREE</v>
      </c>
      <c r="G869" s="96" t="s">
        <v>158</v>
      </c>
      <c r="H869" s="95" t="s">
        <v>673</v>
      </c>
      <c r="I869" s="87"/>
      <c r="J869" s="87" t="s">
        <v>198</v>
      </c>
      <c r="O869" s="87">
        <v>2018</v>
      </c>
      <c r="AE869" s="102">
        <v>456.6918786</v>
      </c>
    </row>
    <row r="870" spans="1:31">
      <c r="A870" s="81" t="s">
        <v>672</v>
      </c>
      <c r="B870" s="87" t="s">
        <v>423</v>
      </c>
      <c r="C870" s="87" t="s">
        <v>38</v>
      </c>
      <c r="D870" s="87" t="s">
        <v>166</v>
      </c>
      <c r="E870" s="87" t="str">
        <f t="shared" si="16"/>
        <v>MDX061-41_POTTEDTREE</v>
      </c>
      <c r="G870" s="96" t="s">
        <v>158</v>
      </c>
      <c r="H870" s="95" t="s">
        <v>673</v>
      </c>
      <c r="I870" s="87"/>
      <c r="J870" s="87" t="s">
        <v>198</v>
      </c>
      <c r="O870" s="87">
        <v>2018</v>
      </c>
      <c r="AE870" s="102">
        <v>647.03071169999998</v>
      </c>
    </row>
    <row r="871" spans="1:31">
      <c r="A871" s="81" t="s">
        <v>672</v>
      </c>
      <c r="B871" s="87" t="s">
        <v>424</v>
      </c>
      <c r="C871" s="87" t="s">
        <v>38</v>
      </c>
      <c r="D871" s="87" t="s">
        <v>166</v>
      </c>
      <c r="E871" s="87" t="str">
        <f t="shared" si="16"/>
        <v>MDX061-42_POTTEDTREE</v>
      </c>
      <c r="G871" s="96" t="s">
        <v>158</v>
      </c>
      <c r="H871" s="95" t="s">
        <v>673</v>
      </c>
      <c r="I871" s="87"/>
      <c r="J871" s="87" t="s">
        <v>198</v>
      </c>
      <c r="O871" s="87">
        <v>2018</v>
      </c>
      <c r="AE871" s="102">
        <v>744.77721169999995</v>
      </c>
    </row>
    <row r="872" spans="1:31">
      <c r="A872" s="81" t="s">
        <v>672</v>
      </c>
      <c r="B872" s="87" t="s">
        <v>425</v>
      </c>
      <c r="C872" s="87" t="s">
        <v>38</v>
      </c>
      <c r="D872" s="87" t="s">
        <v>166</v>
      </c>
      <c r="E872" s="87" t="str">
        <f t="shared" si="16"/>
        <v>MDX061-43_POTTEDTREE</v>
      </c>
      <c r="G872" s="96" t="s">
        <v>158</v>
      </c>
      <c r="H872" s="95" t="s">
        <v>673</v>
      </c>
      <c r="I872" s="87"/>
      <c r="J872" s="87" t="s">
        <v>198</v>
      </c>
      <c r="O872" s="87">
        <v>2018</v>
      </c>
      <c r="AE872" s="102">
        <v>540.0456034</v>
      </c>
    </row>
    <row r="873" spans="1:31">
      <c r="A873" s="81" t="s">
        <v>672</v>
      </c>
      <c r="B873" s="87" t="s">
        <v>426</v>
      </c>
      <c r="C873" s="87" t="s">
        <v>38</v>
      </c>
      <c r="D873" s="87" t="s">
        <v>166</v>
      </c>
      <c r="E873" s="87" t="str">
        <f t="shared" si="16"/>
        <v>MDX061-44_POTTEDTREE</v>
      </c>
      <c r="G873" s="96" t="s">
        <v>158</v>
      </c>
      <c r="H873" s="95" t="s">
        <v>673</v>
      </c>
      <c r="I873" s="87"/>
      <c r="J873" s="87" t="s">
        <v>198</v>
      </c>
      <c r="O873" s="87">
        <v>2018</v>
      </c>
      <c r="AE873" s="102">
        <v>632.61663439999995</v>
      </c>
    </row>
    <row r="874" spans="1:31">
      <c r="A874" s="81" t="s">
        <v>672</v>
      </c>
      <c r="B874" s="87" t="s">
        <v>427</v>
      </c>
      <c r="C874" s="87" t="s">
        <v>38</v>
      </c>
      <c r="D874" s="87" t="s">
        <v>166</v>
      </c>
      <c r="E874" s="87" t="str">
        <f t="shared" si="16"/>
        <v>MDX061-45_POTTEDTREE</v>
      </c>
      <c r="G874" s="96" t="s">
        <v>158</v>
      </c>
      <c r="H874" s="95" t="s">
        <v>673</v>
      </c>
      <c r="I874" s="87"/>
      <c r="J874" s="87" t="s">
        <v>198</v>
      </c>
      <c r="O874" s="87">
        <v>2018</v>
      </c>
      <c r="AE874" s="102">
        <v>662.02942889999997</v>
      </c>
    </row>
    <row r="875" spans="1:31">
      <c r="A875" s="81" t="s">
        <v>672</v>
      </c>
      <c r="B875" s="87" t="s">
        <v>428</v>
      </c>
      <c r="C875" s="87" t="s">
        <v>38</v>
      </c>
      <c r="D875" s="87" t="s">
        <v>166</v>
      </c>
      <c r="E875" s="87" t="str">
        <f t="shared" si="16"/>
        <v>MDX061-46_POTTEDTREE</v>
      </c>
      <c r="G875" s="96" t="s">
        <v>158</v>
      </c>
      <c r="H875" s="95" t="s">
        <v>673</v>
      </c>
      <c r="I875" s="87"/>
      <c r="J875" s="87" t="s">
        <v>198</v>
      </c>
      <c r="O875" s="87">
        <v>2018</v>
      </c>
      <c r="AE875" s="102">
        <v>672.57967829999996</v>
      </c>
    </row>
    <row r="876" spans="1:31">
      <c r="A876" s="81" t="s">
        <v>672</v>
      </c>
      <c r="B876" s="87" t="s">
        <v>429</v>
      </c>
      <c r="C876" s="87" t="s">
        <v>38</v>
      </c>
      <c r="D876" s="87" t="s">
        <v>166</v>
      </c>
      <c r="E876" s="87" t="str">
        <f t="shared" si="16"/>
        <v>MDX061-47_POTTEDTREE</v>
      </c>
      <c r="G876" s="96" t="s">
        <v>158</v>
      </c>
      <c r="H876" s="95" t="s">
        <v>673</v>
      </c>
      <c r="I876" s="87"/>
      <c r="J876" s="87" t="s">
        <v>198</v>
      </c>
      <c r="O876" s="87">
        <v>2018</v>
      </c>
      <c r="AE876" s="102">
        <v>691.38193320000005</v>
      </c>
    </row>
    <row r="877" spans="1:31">
      <c r="A877" s="81" t="s">
        <v>672</v>
      </c>
      <c r="B877" s="87" t="s">
        <v>430</v>
      </c>
      <c r="C877" s="87" t="s">
        <v>38</v>
      </c>
      <c r="D877" s="87" t="s">
        <v>166</v>
      </c>
      <c r="E877" s="87" t="str">
        <f t="shared" si="16"/>
        <v>MDX061-48_POTTEDTREE</v>
      </c>
      <c r="G877" s="96" t="s">
        <v>158</v>
      </c>
      <c r="H877" s="95" t="s">
        <v>673</v>
      </c>
      <c r="I877" s="87"/>
      <c r="J877" s="87" t="s">
        <v>198</v>
      </c>
      <c r="O877" s="87">
        <v>2018</v>
      </c>
      <c r="AE877" s="102">
        <v>666.74218980000001</v>
      </c>
    </row>
    <row r="878" spans="1:31">
      <c r="A878" s="81" t="s">
        <v>672</v>
      </c>
      <c r="B878" s="87" t="s">
        <v>431</v>
      </c>
      <c r="C878" s="87" t="s">
        <v>38</v>
      </c>
      <c r="D878" s="87" t="s">
        <v>166</v>
      </c>
      <c r="E878" s="87" t="str">
        <f t="shared" si="16"/>
        <v>MDX061-49_POTTEDTREE</v>
      </c>
      <c r="G878" s="96" t="s">
        <v>158</v>
      </c>
      <c r="H878" s="95" t="s">
        <v>673</v>
      </c>
      <c r="I878" s="87"/>
      <c r="J878" s="87" t="s">
        <v>198</v>
      </c>
      <c r="O878" s="87">
        <v>2018</v>
      </c>
      <c r="AE878" s="102">
        <v>502.52360929999998</v>
      </c>
    </row>
    <row r="879" spans="1:31">
      <c r="A879" s="81" t="s">
        <v>672</v>
      </c>
      <c r="B879" s="87" t="s">
        <v>432</v>
      </c>
      <c r="C879" s="87" t="s">
        <v>38</v>
      </c>
      <c r="D879" s="87" t="s">
        <v>166</v>
      </c>
      <c r="E879" s="87" t="str">
        <f t="shared" si="16"/>
        <v>MDX061-5_POTTEDTREE</v>
      </c>
      <c r="G879" s="96" t="s">
        <v>158</v>
      </c>
      <c r="H879" s="95" t="s">
        <v>673</v>
      </c>
      <c r="I879" s="87"/>
      <c r="J879" s="87" t="s">
        <v>198</v>
      </c>
      <c r="O879" s="87">
        <v>2018</v>
      </c>
      <c r="AE879" s="102">
        <v>668.95384330000002</v>
      </c>
    </row>
    <row r="880" spans="1:31">
      <c r="A880" s="81" t="s">
        <v>672</v>
      </c>
      <c r="B880" s="87" t="s">
        <v>433</v>
      </c>
      <c r="C880" s="87" t="s">
        <v>38</v>
      </c>
      <c r="D880" s="87" t="s">
        <v>166</v>
      </c>
      <c r="E880" s="87" t="str">
        <f t="shared" si="16"/>
        <v>MDX061-50_POTTEDTREE</v>
      </c>
      <c r="G880" s="96" t="s">
        <v>158</v>
      </c>
      <c r="H880" s="95" t="s">
        <v>673</v>
      </c>
      <c r="I880" s="87"/>
      <c r="J880" s="87" t="s">
        <v>198</v>
      </c>
      <c r="O880" s="87">
        <v>2018</v>
      </c>
      <c r="AE880" s="102">
        <v>1008.865077</v>
      </c>
    </row>
    <row r="881" spans="1:31">
      <c r="A881" s="81" t="s">
        <v>672</v>
      </c>
      <c r="B881" s="87" t="s">
        <v>434</v>
      </c>
      <c r="C881" s="87" t="s">
        <v>38</v>
      </c>
      <c r="D881" s="87" t="s">
        <v>166</v>
      </c>
      <c r="E881" s="87" t="str">
        <f t="shared" si="16"/>
        <v>MDX061-51_POTTEDTREE</v>
      </c>
      <c r="G881" s="96" t="s">
        <v>158</v>
      </c>
      <c r="H881" s="95" t="s">
        <v>673</v>
      </c>
      <c r="I881" s="87"/>
      <c r="J881" s="87" t="s">
        <v>198</v>
      </c>
      <c r="O881" s="87">
        <v>2018</v>
      </c>
      <c r="AE881" s="102">
        <v>838.24352880000004</v>
      </c>
    </row>
    <row r="882" spans="1:31">
      <c r="A882" s="81" t="s">
        <v>672</v>
      </c>
      <c r="B882" s="87" t="s">
        <v>435</v>
      </c>
      <c r="C882" s="87" t="s">
        <v>38</v>
      </c>
      <c r="D882" s="87" t="s">
        <v>166</v>
      </c>
      <c r="E882" s="87" t="str">
        <f t="shared" si="16"/>
        <v>MDX061-52_POTTEDTREE</v>
      </c>
      <c r="G882" s="96" t="s">
        <v>158</v>
      </c>
      <c r="H882" s="95" t="s">
        <v>673</v>
      </c>
      <c r="I882" s="87"/>
      <c r="J882" s="87" t="s">
        <v>198</v>
      </c>
      <c r="O882" s="87">
        <v>2018</v>
      </c>
      <c r="AE882" s="102">
        <v>584.58723369999996</v>
      </c>
    </row>
    <row r="883" spans="1:31">
      <c r="A883" s="81" t="s">
        <v>672</v>
      </c>
      <c r="B883" s="87" t="s">
        <v>436</v>
      </c>
      <c r="C883" s="87" t="s">
        <v>38</v>
      </c>
      <c r="D883" s="87" t="s">
        <v>166</v>
      </c>
      <c r="E883" s="87" t="str">
        <f t="shared" si="16"/>
        <v>MDX061-53_POTTEDTREE</v>
      </c>
      <c r="G883" s="96" t="s">
        <v>158</v>
      </c>
      <c r="H883" s="95" t="s">
        <v>673</v>
      </c>
      <c r="I883" s="87"/>
      <c r="J883" s="87" t="s">
        <v>198</v>
      </c>
      <c r="O883" s="87">
        <v>2018</v>
      </c>
      <c r="AE883" s="102">
        <v>884.72440730000005</v>
      </c>
    </row>
    <row r="884" spans="1:31">
      <c r="A884" s="81" t="s">
        <v>672</v>
      </c>
      <c r="B884" s="87" t="s">
        <v>437</v>
      </c>
      <c r="C884" s="87" t="s">
        <v>38</v>
      </c>
      <c r="D884" s="87" t="s">
        <v>166</v>
      </c>
      <c r="E884" s="87" t="str">
        <f t="shared" si="16"/>
        <v>MDX061-54_POTTEDTREE</v>
      </c>
      <c r="G884" s="96" t="s">
        <v>158</v>
      </c>
      <c r="H884" s="95" t="s">
        <v>673</v>
      </c>
      <c r="I884" s="87"/>
      <c r="J884" s="87" t="s">
        <v>198</v>
      </c>
      <c r="O884" s="87">
        <v>2018</v>
      </c>
      <c r="AE884" s="102">
        <v>582.83211900000003</v>
      </c>
    </row>
    <row r="885" spans="1:31">
      <c r="A885" s="81" t="s">
        <v>672</v>
      </c>
      <c r="B885" s="87" t="s">
        <v>438</v>
      </c>
      <c r="C885" s="87" t="s">
        <v>38</v>
      </c>
      <c r="D885" s="87" t="s">
        <v>166</v>
      </c>
      <c r="E885" s="87" t="str">
        <f t="shared" si="16"/>
        <v>MDX061-55_POTTEDTREE</v>
      </c>
      <c r="G885" s="96" t="s">
        <v>158</v>
      </c>
      <c r="H885" s="95" t="s">
        <v>673</v>
      </c>
      <c r="I885" s="87"/>
      <c r="J885" s="87" t="s">
        <v>198</v>
      </c>
      <c r="O885" s="87">
        <v>2018</v>
      </c>
      <c r="AE885" s="102">
        <v>400.92626669999999</v>
      </c>
    </row>
    <row r="886" spans="1:31">
      <c r="A886" s="81" t="s">
        <v>672</v>
      </c>
      <c r="B886" s="87" t="s">
        <v>439</v>
      </c>
      <c r="C886" s="87" t="s">
        <v>38</v>
      </c>
      <c r="D886" s="87" t="s">
        <v>166</v>
      </c>
      <c r="E886" s="87" t="str">
        <f t="shared" si="16"/>
        <v>MDX061-56_POTTEDTREE</v>
      </c>
      <c r="G886" s="96" t="s">
        <v>158</v>
      </c>
      <c r="H886" s="95" t="s">
        <v>673</v>
      </c>
      <c r="I886" s="87"/>
      <c r="J886" s="87" t="s">
        <v>198</v>
      </c>
      <c r="O886" s="87">
        <v>2018</v>
      </c>
      <c r="AE886" s="102">
        <v>1092.463816</v>
      </c>
    </row>
    <row r="887" spans="1:31">
      <c r="A887" s="81" t="s">
        <v>672</v>
      </c>
      <c r="B887" s="87" t="s">
        <v>440</v>
      </c>
      <c r="C887" s="87" t="s">
        <v>38</v>
      </c>
      <c r="D887" s="87" t="s">
        <v>166</v>
      </c>
      <c r="E887" s="87" t="str">
        <f t="shared" si="16"/>
        <v>MDX061-57_POTTEDTREE</v>
      </c>
      <c r="G887" s="96" t="s">
        <v>158</v>
      </c>
      <c r="H887" s="95" t="s">
        <v>673</v>
      </c>
      <c r="I887" s="87"/>
      <c r="J887" s="87" t="s">
        <v>198</v>
      </c>
      <c r="O887" s="87">
        <v>2018</v>
      </c>
      <c r="AE887" s="102">
        <v>610.68272109999998</v>
      </c>
    </row>
    <row r="888" spans="1:31">
      <c r="A888" s="81" t="s">
        <v>672</v>
      </c>
      <c r="B888" s="87" t="s">
        <v>441</v>
      </c>
      <c r="C888" s="87" t="s">
        <v>38</v>
      </c>
      <c r="D888" s="87" t="s">
        <v>166</v>
      </c>
      <c r="E888" s="87" t="str">
        <f t="shared" si="16"/>
        <v>MDX061-58_POTTEDTREE</v>
      </c>
      <c r="G888" s="96" t="s">
        <v>158</v>
      </c>
      <c r="H888" s="95" t="s">
        <v>673</v>
      </c>
      <c r="I888" s="87"/>
      <c r="J888" s="87" t="s">
        <v>198</v>
      </c>
      <c r="O888" s="87">
        <v>2018</v>
      </c>
      <c r="AE888" s="102">
        <v>549.47033220000003</v>
      </c>
    </row>
    <row r="889" spans="1:31">
      <c r="A889" s="81" t="s">
        <v>672</v>
      </c>
      <c r="B889" s="87" t="s">
        <v>442</v>
      </c>
      <c r="C889" s="87" t="s">
        <v>38</v>
      </c>
      <c r="D889" s="87" t="s">
        <v>166</v>
      </c>
      <c r="E889" s="87" t="str">
        <f t="shared" si="16"/>
        <v>MDX061-59_POTTEDTREE</v>
      </c>
      <c r="G889" s="96" t="s">
        <v>158</v>
      </c>
      <c r="H889" s="95" t="s">
        <v>673</v>
      </c>
      <c r="I889" s="87"/>
      <c r="J889" s="87" t="s">
        <v>198</v>
      </c>
      <c r="O889" s="87">
        <v>2018</v>
      </c>
      <c r="AE889" s="102">
        <v>537.0825519</v>
      </c>
    </row>
    <row r="890" spans="1:31">
      <c r="A890" s="81" t="s">
        <v>672</v>
      </c>
      <c r="B890" s="87" t="s">
        <v>443</v>
      </c>
      <c r="C890" s="87" t="s">
        <v>38</v>
      </c>
      <c r="D890" s="87" t="s">
        <v>166</v>
      </c>
      <c r="E890" s="87" t="str">
        <f t="shared" si="16"/>
        <v>MDX061-6_POTTEDTREE</v>
      </c>
      <c r="G890" s="96" t="s">
        <v>158</v>
      </c>
      <c r="H890" s="95" t="s">
        <v>673</v>
      </c>
      <c r="I890" s="87"/>
      <c r="J890" s="87" t="s">
        <v>198</v>
      </c>
      <c r="O890" s="87">
        <v>2018</v>
      </c>
      <c r="AE890" s="102">
        <v>1103.0392850000001</v>
      </c>
    </row>
    <row r="891" spans="1:31">
      <c r="A891" s="81" t="s">
        <v>672</v>
      </c>
      <c r="B891" s="87" t="s">
        <v>444</v>
      </c>
      <c r="C891" s="87" t="s">
        <v>38</v>
      </c>
      <c r="D891" s="87" t="s">
        <v>166</v>
      </c>
      <c r="E891" s="87" t="str">
        <f t="shared" si="16"/>
        <v>MDX061-60_POTTEDTREE</v>
      </c>
      <c r="G891" s="96" t="s">
        <v>158</v>
      </c>
      <c r="H891" s="95" t="s">
        <v>673</v>
      </c>
      <c r="I891" s="87"/>
      <c r="J891" s="87" t="s">
        <v>198</v>
      </c>
      <c r="O891" s="87">
        <v>2018</v>
      </c>
      <c r="AE891" s="102">
        <v>536.21430629999998</v>
      </c>
    </row>
    <row r="892" spans="1:31">
      <c r="A892" s="81" t="s">
        <v>672</v>
      </c>
      <c r="B892" s="87" t="s">
        <v>445</v>
      </c>
      <c r="C892" s="87" t="s">
        <v>38</v>
      </c>
      <c r="D892" s="87" t="s">
        <v>166</v>
      </c>
      <c r="E892" s="87" t="str">
        <f t="shared" si="16"/>
        <v>MDX061-61_POTTEDTREE</v>
      </c>
      <c r="G892" s="96" t="s">
        <v>158</v>
      </c>
      <c r="H892" s="95" t="s">
        <v>673</v>
      </c>
      <c r="I892" s="87"/>
      <c r="J892" s="87" t="s">
        <v>198</v>
      </c>
      <c r="O892" s="87">
        <v>2018</v>
      </c>
      <c r="AE892" s="102">
        <v>565.29533519999995</v>
      </c>
    </row>
    <row r="893" spans="1:31">
      <c r="A893" s="81" t="s">
        <v>672</v>
      </c>
      <c r="B893" s="87" t="s">
        <v>446</v>
      </c>
      <c r="C893" s="87" t="s">
        <v>38</v>
      </c>
      <c r="D893" s="87" t="s">
        <v>166</v>
      </c>
      <c r="E893" s="87" t="str">
        <f t="shared" si="16"/>
        <v>MDX061-62_POTTEDTREE</v>
      </c>
      <c r="G893" s="96" t="s">
        <v>158</v>
      </c>
      <c r="H893" s="95" t="s">
        <v>673</v>
      </c>
      <c r="I893" s="87"/>
      <c r="J893" s="87" t="s">
        <v>198</v>
      </c>
      <c r="O893" s="87">
        <v>2018</v>
      </c>
      <c r="AE893" s="102">
        <v>761.0535357</v>
      </c>
    </row>
    <row r="894" spans="1:31">
      <c r="A894" s="81" t="s">
        <v>672</v>
      </c>
      <c r="B894" s="87" t="s">
        <v>447</v>
      </c>
      <c r="C894" s="87" t="s">
        <v>38</v>
      </c>
      <c r="D894" s="87" t="s">
        <v>166</v>
      </c>
      <c r="E894" s="87" t="str">
        <f t="shared" si="16"/>
        <v>MDX061-63_POTTEDTREE</v>
      </c>
      <c r="G894" s="96" t="s">
        <v>158</v>
      </c>
      <c r="H894" s="95" t="s">
        <v>673</v>
      </c>
      <c r="I894" s="87"/>
      <c r="J894" s="87" t="s">
        <v>198</v>
      </c>
      <c r="O894" s="87">
        <v>2018</v>
      </c>
      <c r="AE894" s="102">
        <v>646.97776829999998</v>
      </c>
    </row>
    <row r="895" spans="1:31">
      <c r="A895" s="81" t="s">
        <v>672</v>
      </c>
      <c r="B895" s="87" t="s">
        <v>448</v>
      </c>
      <c r="C895" s="87" t="s">
        <v>38</v>
      </c>
      <c r="D895" s="87" t="s">
        <v>166</v>
      </c>
      <c r="E895" s="87" t="str">
        <f t="shared" si="16"/>
        <v>MDX061-64_POTTEDTREE</v>
      </c>
      <c r="G895" s="96" t="s">
        <v>158</v>
      </c>
      <c r="H895" s="95" t="s">
        <v>673</v>
      </c>
      <c r="I895" s="87"/>
      <c r="J895" s="87" t="s">
        <v>198</v>
      </c>
      <c r="O895" s="87">
        <v>2018</v>
      </c>
      <c r="AE895" s="102">
        <v>617.91371609999999</v>
      </c>
    </row>
    <row r="896" spans="1:31">
      <c r="A896" s="81" t="s">
        <v>672</v>
      </c>
      <c r="B896" s="87" t="s">
        <v>449</v>
      </c>
      <c r="C896" s="87" t="s">
        <v>38</v>
      </c>
      <c r="D896" s="87" t="s">
        <v>166</v>
      </c>
      <c r="E896" s="87" t="str">
        <f t="shared" si="16"/>
        <v>MDX061-65_POTTEDTREE</v>
      </c>
      <c r="G896" s="96" t="s">
        <v>158</v>
      </c>
      <c r="H896" s="95" t="s">
        <v>673</v>
      </c>
      <c r="I896" s="87"/>
      <c r="J896" s="87" t="s">
        <v>198</v>
      </c>
      <c r="O896" s="87">
        <v>2018</v>
      </c>
      <c r="AE896" s="102">
        <v>692.30281160000004</v>
      </c>
    </row>
    <row r="897" spans="1:31">
      <c r="A897" s="81" t="s">
        <v>672</v>
      </c>
      <c r="B897" s="87" t="s">
        <v>450</v>
      </c>
      <c r="C897" s="87" t="s">
        <v>38</v>
      </c>
      <c r="D897" s="87" t="s">
        <v>166</v>
      </c>
      <c r="E897" s="87" t="str">
        <f t="shared" si="16"/>
        <v>MDX061-66_POTTEDTREE</v>
      </c>
      <c r="G897" s="96" t="s">
        <v>158</v>
      </c>
      <c r="H897" s="95" t="s">
        <v>673</v>
      </c>
      <c r="I897" s="87"/>
      <c r="J897" s="87" t="s">
        <v>198</v>
      </c>
      <c r="O897" s="87">
        <v>2018</v>
      </c>
      <c r="AE897" s="102">
        <v>491.23059949999998</v>
      </c>
    </row>
    <row r="898" spans="1:31">
      <c r="A898" s="81" t="s">
        <v>672</v>
      </c>
      <c r="B898" s="87" t="s">
        <v>451</v>
      </c>
      <c r="C898" s="87" t="s">
        <v>38</v>
      </c>
      <c r="D898" s="87" t="s">
        <v>166</v>
      </c>
      <c r="E898" s="87" t="str">
        <f t="shared" si="16"/>
        <v>MDX061-67_POTTEDTREE</v>
      </c>
      <c r="G898" s="96" t="s">
        <v>158</v>
      </c>
      <c r="H898" s="95" t="s">
        <v>673</v>
      </c>
      <c r="I898" s="87"/>
      <c r="J898" s="87" t="s">
        <v>198</v>
      </c>
      <c r="O898" s="87">
        <v>2018</v>
      </c>
      <c r="AE898" s="102">
        <v>509.87112530000002</v>
      </c>
    </row>
    <row r="899" spans="1:31">
      <c r="A899" s="81" t="s">
        <v>672</v>
      </c>
      <c r="B899" s="87" t="s">
        <v>452</v>
      </c>
      <c r="C899" s="87" t="s">
        <v>38</v>
      </c>
      <c r="D899" s="87" t="s">
        <v>166</v>
      </c>
      <c r="E899" s="87" t="str">
        <f t="shared" si="16"/>
        <v>MDX061-68_POTTEDTREE</v>
      </c>
      <c r="G899" s="96" t="s">
        <v>158</v>
      </c>
      <c r="H899" s="95" t="s">
        <v>673</v>
      </c>
      <c r="I899" s="87"/>
      <c r="J899" s="87" t="s">
        <v>198</v>
      </c>
      <c r="O899" s="87">
        <v>2018</v>
      </c>
      <c r="AE899" s="102">
        <v>1105.6464530000001</v>
      </c>
    </row>
    <row r="900" spans="1:31">
      <c r="A900" s="81" t="s">
        <v>672</v>
      </c>
      <c r="B900" s="87" t="s">
        <v>453</v>
      </c>
      <c r="C900" s="87" t="s">
        <v>38</v>
      </c>
      <c r="D900" s="87" t="s">
        <v>166</v>
      </c>
      <c r="E900" s="87" t="str">
        <f t="shared" si="16"/>
        <v>MDX061-69_POTTEDTREE</v>
      </c>
      <c r="G900" s="96" t="s">
        <v>158</v>
      </c>
      <c r="H900" s="95" t="s">
        <v>673</v>
      </c>
      <c r="I900" s="87"/>
      <c r="J900" s="87" t="s">
        <v>198</v>
      </c>
      <c r="O900" s="87">
        <v>2018</v>
      </c>
      <c r="AE900" s="102">
        <v>553.63392739999995</v>
      </c>
    </row>
    <row r="901" spans="1:31">
      <c r="A901" s="81" t="s">
        <v>672</v>
      </c>
      <c r="B901" s="87" t="s">
        <v>454</v>
      </c>
      <c r="C901" s="87" t="s">
        <v>38</v>
      </c>
      <c r="D901" s="87" t="s">
        <v>166</v>
      </c>
      <c r="E901" s="87" t="str">
        <f t="shared" si="16"/>
        <v>MDX061-7_POTTEDTREE</v>
      </c>
      <c r="G901" s="96" t="s">
        <v>158</v>
      </c>
      <c r="H901" s="95" t="s">
        <v>673</v>
      </c>
      <c r="I901" s="87"/>
      <c r="J901" s="87" t="s">
        <v>198</v>
      </c>
      <c r="O901" s="87">
        <v>2018</v>
      </c>
      <c r="AE901" s="102">
        <v>484.85801409999999</v>
      </c>
    </row>
    <row r="902" spans="1:31">
      <c r="A902" s="81" t="s">
        <v>672</v>
      </c>
      <c r="B902" s="87" t="s">
        <v>455</v>
      </c>
      <c r="C902" s="87" t="s">
        <v>38</v>
      </c>
      <c r="D902" s="87" t="s">
        <v>166</v>
      </c>
      <c r="E902" s="87" t="str">
        <f t="shared" si="16"/>
        <v>MDX061-70_POTTEDTREE</v>
      </c>
      <c r="G902" s="96" t="s">
        <v>158</v>
      </c>
      <c r="H902" s="95" t="s">
        <v>673</v>
      </c>
      <c r="I902" s="87"/>
      <c r="J902" s="87" t="s">
        <v>198</v>
      </c>
      <c r="O902" s="87">
        <v>2018</v>
      </c>
      <c r="AE902" s="102">
        <v>735.62302260000001</v>
      </c>
    </row>
    <row r="903" spans="1:31">
      <c r="A903" s="81" t="s">
        <v>672</v>
      </c>
      <c r="B903" s="87" t="s">
        <v>456</v>
      </c>
      <c r="C903" s="87" t="s">
        <v>38</v>
      </c>
      <c r="D903" s="87" t="s">
        <v>166</v>
      </c>
      <c r="E903" s="87" t="str">
        <f t="shared" ref="E903:E966" si="17">CONCATENATE(B903,"_POTTEDTREE")</f>
        <v>MDX061-8_POTTEDTREE</v>
      </c>
      <c r="G903" s="96" t="s">
        <v>158</v>
      </c>
      <c r="H903" s="95" t="s">
        <v>673</v>
      </c>
      <c r="I903" s="87"/>
      <c r="J903" s="87" t="s">
        <v>198</v>
      </c>
      <c r="O903" s="87">
        <v>2018</v>
      </c>
      <c r="AE903" s="102">
        <v>753.6918594</v>
      </c>
    </row>
    <row r="904" spans="1:31">
      <c r="A904" s="81" t="s">
        <v>672</v>
      </c>
      <c r="B904" s="87" t="s">
        <v>457</v>
      </c>
      <c r="C904" s="87" t="s">
        <v>38</v>
      </c>
      <c r="D904" s="87" t="s">
        <v>166</v>
      </c>
      <c r="E904" s="87" t="str">
        <f t="shared" si="17"/>
        <v>MDX061-9_POTTEDTREE</v>
      </c>
      <c r="G904" s="96" t="s">
        <v>158</v>
      </c>
      <c r="H904" s="95" t="s">
        <v>673</v>
      </c>
      <c r="I904" s="87"/>
      <c r="J904" s="87" t="s">
        <v>198</v>
      </c>
      <c r="O904" s="87">
        <v>2018</v>
      </c>
      <c r="AE904" s="102">
        <v>812.4396567</v>
      </c>
    </row>
    <row r="905" spans="1:31">
      <c r="A905" s="81" t="s">
        <v>672</v>
      </c>
      <c r="B905" s="87" t="s">
        <v>458</v>
      </c>
      <c r="C905" s="87" t="s">
        <v>38</v>
      </c>
      <c r="D905" s="87" t="s">
        <v>166</v>
      </c>
      <c r="E905" s="87" t="str">
        <f t="shared" si="17"/>
        <v>MDX063-1_POTTEDTREE</v>
      </c>
      <c r="G905" s="96" t="s">
        <v>158</v>
      </c>
      <c r="H905" s="95" t="s">
        <v>673</v>
      </c>
      <c r="I905" s="87"/>
      <c r="J905" s="87" t="s">
        <v>198</v>
      </c>
      <c r="O905" s="87">
        <v>2018</v>
      </c>
      <c r="AE905" s="102">
        <v>497.47709120000002</v>
      </c>
    </row>
    <row r="906" spans="1:31">
      <c r="A906" s="81" t="s">
        <v>672</v>
      </c>
      <c r="B906" s="87" t="s">
        <v>459</v>
      </c>
      <c r="C906" s="87" t="s">
        <v>38</v>
      </c>
      <c r="D906" s="87" t="s">
        <v>166</v>
      </c>
      <c r="E906" s="87" t="str">
        <f t="shared" si="17"/>
        <v>MDX063-10_POTTEDTREE</v>
      </c>
      <c r="G906" s="96" t="s">
        <v>158</v>
      </c>
      <c r="H906" s="95" t="s">
        <v>673</v>
      </c>
      <c r="I906" s="87"/>
      <c r="J906" s="87" t="s">
        <v>198</v>
      </c>
      <c r="O906" s="87">
        <v>2018</v>
      </c>
      <c r="AE906" s="102">
        <v>1025.5899320000001</v>
      </c>
    </row>
    <row r="907" spans="1:31">
      <c r="A907" s="81" t="s">
        <v>672</v>
      </c>
      <c r="B907" s="87" t="s">
        <v>460</v>
      </c>
      <c r="C907" s="87" t="s">
        <v>38</v>
      </c>
      <c r="D907" s="87" t="s">
        <v>166</v>
      </c>
      <c r="E907" s="87" t="str">
        <f t="shared" si="17"/>
        <v>MDX063-11_POTTEDTREE</v>
      </c>
      <c r="G907" s="96" t="s">
        <v>158</v>
      </c>
      <c r="H907" s="95" t="s">
        <v>673</v>
      </c>
      <c r="I907" s="87"/>
      <c r="J907" s="87" t="s">
        <v>198</v>
      </c>
      <c r="O907" s="87">
        <v>2018</v>
      </c>
      <c r="AE907" s="102">
        <v>655.60757439999998</v>
      </c>
    </row>
    <row r="908" spans="1:31">
      <c r="A908" s="81" t="s">
        <v>672</v>
      </c>
      <c r="B908" s="87" t="s">
        <v>461</v>
      </c>
      <c r="C908" s="87" t="s">
        <v>38</v>
      </c>
      <c r="D908" s="87" t="s">
        <v>166</v>
      </c>
      <c r="E908" s="87" t="str">
        <f t="shared" si="17"/>
        <v>MDX063-12_POTTEDTREE</v>
      </c>
      <c r="G908" s="96" t="s">
        <v>158</v>
      </c>
      <c r="H908" s="95" t="s">
        <v>673</v>
      </c>
      <c r="I908" s="87"/>
      <c r="J908" s="87" t="s">
        <v>198</v>
      </c>
      <c r="O908" s="87">
        <v>2018</v>
      </c>
      <c r="AE908" s="102">
        <v>427.19280700000002</v>
      </c>
    </row>
    <row r="909" spans="1:31">
      <c r="A909" s="81" t="s">
        <v>672</v>
      </c>
      <c r="B909" s="87" t="s">
        <v>462</v>
      </c>
      <c r="C909" s="87" t="s">
        <v>38</v>
      </c>
      <c r="D909" s="87" t="s">
        <v>166</v>
      </c>
      <c r="E909" s="87" t="str">
        <f t="shared" si="17"/>
        <v>MDX063-13_POTTEDTREE</v>
      </c>
      <c r="G909" s="96" t="s">
        <v>158</v>
      </c>
      <c r="H909" s="95" t="s">
        <v>673</v>
      </c>
      <c r="I909" s="87"/>
      <c r="J909" s="87" t="s">
        <v>198</v>
      </c>
      <c r="O909" s="87">
        <v>2018</v>
      </c>
      <c r="AE909" s="102">
        <v>763.7040518</v>
      </c>
    </row>
    <row r="910" spans="1:31">
      <c r="A910" s="81" t="s">
        <v>672</v>
      </c>
      <c r="B910" s="87" t="s">
        <v>463</v>
      </c>
      <c r="C910" s="87" t="s">
        <v>38</v>
      </c>
      <c r="D910" s="87" t="s">
        <v>166</v>
      </c>
      <c r="E910" s="87" t="str">
        <f t="shared" si="17"/>
        <v>MDX063-14_POTTEDTREE</v>
      </c>
      <c r="G910" s="96" t="s">
        <v>158</v>
      </c>
      <c r="H910" s="95" t="s">
        <v>673</v>
      </c>
      <c r="I910" s="87"/>
      <c r="J910" s="87" t="s">
        <v>198</v>
      </c>
      <c r="O910" s="87">
        <v>2018</v>
      </c>
      <c r="AE910" s="102">
        <v>722.41656350000005</v>
      </c>
    </row>
    <row r="911" spans="1:31">
      <c r="A911" s="81" t="s">
        <v>672</v>
      </c>
      <c r="B911" s="87" t="s">
        <v>464</v>
      </c>
      <c r="C911" s="87" t="s">
        <v>38</v>
      </c>
      <c r="D911" s="87" t="s">
        <v>166</v>
      </c>
      <c r="E911" s="87" t="str">
        <f t="shared" si="17"/>
        <v>MDX063-15_POTTEDTREE</v>
      </c>
      <c r="G911" s="96" t="s">
        <v>158</v>
      </c>
      <c r="H911" s="95" t="s">
        <v>673</v>
      </c>
      <c r="I911" s="87"/>
      <c r="J911" s="87" t="s">
        <v>198</v>
      </c>
      <c r="O911" s="87">
        <v>2018</v>
      </c>
      <c r="AE911" s="102">
        <v>617.78191119999997</v>
      </c>
    </row>
    <row r="912" spans="1:31">
      <c r="A912" s="81" t="s">
        <v>672</v>
      </c>
      <c r="B912" s="87" t="s">
        <v>465</v>
      </c>
      <c r="C912" s="87" t="s">
        <v>38</v>
      </c>
      <c r="D912" s="87" t="s">
        <v>166</v>
      </c>
      <c r="E912" s="87" t="str">
        <f t="shared" si="17"/>
        <v>MDX063-16_POTTEDTREE</v>
      </c>
      <c r="G912" s="96" t="s">
        <v>158</v>
      </c>
      <c r="H912" s="95" t="s">
        <v>673</v>
      </c>
      <c r="I912" s="87"/>
      <c r="J912" s="87" t="s">
        <v>198</v>
      </c>
      <c r="O912" s="87">
        <v>2018</v>
      </c>
      <c r="AE912" s="102">
        <v>502.48815289999999</v>
      </c>
    </row>
    <row r="913" spans="1:31">
      <c r="A913" s="81" t="s">
        <v>672</v>
      </c>
      <c r="B913" s="87" t="s">
        <v>466</v>
      </c>
      <c r="C913" s="87" t="s">
        <v>38</v>
      </c>
      <c r="D913" s="87" t="s">
        <v>166</v>
      </c>
      <c r="E913" s="87" t="str">
        <f t="shared" si="17"/>
        <v>MDX063-17_POTTEDTREE</v>
      </c>
      <c r="G913" s="96" t="s">
        <v>158</v>
      </c>
      <c r="H913" s="95" t="s">
        <v>673</v>
      </c>
      <c r="I913" s="87"/>
      <c r="J913" s="87" t="s">
        <v>198</v>
      </c>
      <c r="O913" s="87">
        <v>2018</v>
      </c>
      <c r="AE913" s="102">
        <v>706.32747840000002</v>
      </c>
    </row>
    <row r="914" spans="1:31">
      <c r="A914" s="81" t="s">
        <v>672</v>
      </c>
      <c r="B914" s="87" t="s">
        <v>467</v>
      </c>
      <c r="C914" s="87" t="s">
        <v>38</v>
      </c>
      <c r="D914" s="87" t="s">
        <v>166</v>
      </c>
      <c r="E914" s="87" t="str">
        <f t="shared" si="17"/>
        <v>MDX063-19_POTTEDTREE</v>
      </c>
      <c r="G914" s="96" t="s">
        <v>158</v>
      </c>
      <c r="H914" s="95" t="s">
        <v>673</v>
      </c>
      <c r="I914" s="87"/>
      <c r="J914" s="87" t="s">
        <v>198</v>
      </c>
      <c r="O914" s="87">
        <v>2018</v>
      </c>
      <c r="AE914" s="102">
        <v>491.71090229999999</v>
      </c>
    </row>
    <row r="915" spans="1:31">
      <c r="A915" s="81" t="s">
        <v>672</v>
      </c>
      <c r="B915" s="87" t="s">
        <v>468</v>
      </c>
      <c r="C915" s="87" t="s">
        <v>38</v>
      </c>
      <c r="D915" s="87" t="s">
        <v>166</v>
      </c>
      <c r="E915" s="87" t="str">
        <f t="shared" si="17"/>
        <v>MDX063-2_POTTEDTREE</v>
      </c>
      <c r="G915" s="96" t="s">
        <v>158</v>
      </c>
      <c r="H915" s="95" t="s">
        <v>673</v>
      </c>
      <c r="I915" s="87"/>
      <c r="J915" s="87" t="s">
        <v>198</v>
      </c>
      <c r="O915" s="87">
        <v>2018</v>
      </c>
      <c r="AE915" s="102">
        <v>633.57098959999996</v>
      </c>
    </row>
    <row r="916" spans="1:31">
      <c r="A916" s="81" t="s">
        <v>672</v>
      </c>
      <c r="B916" s="87" t="s">
        <v>469</v>
      </c>
      <c r="C916" s="87" t="s">
        <v>38</v>
      </c>
      <c r="D916" s="87" t="s">
        <v>166</v>
      </c>
      <c r="E916" s="87" t="str">
        <f t="shared" si="17"/>
        <v>MDX063-21_POTTEDTREE</v>
      </c>
      <c r="G916" s="96" t="s">
        <v>158</v>
      </c>
      <c r="H916" s="95" t="s">
        <v>673</v>
      </c>
      <c r="I916" s="87"/>
      <c r="J916" s="87" t="s">
        <v>198</v>
      </c>
      <c r="O916" s="87">
        <v>2018</v>
      </c>
      <c r="AE916" s="102">
        <v>1183.44742</v>
      </c>
    </row>
    <row r="917" spans="1:31">
      <c r="A917" s="81" t="s">
        <v>672</v>
      </c>
      <c r="B917" s="87" t="s">
        <v>470</v>
      </c>
      <c r="C917" s="87" t="s">
        <v>38</v>
      </c>
      <c r="D917" s="87" t="s">
        <v>166</v>
      </c>
      <c r="E917" s="87" t="str">
        <f t="shared" si="17"/>
        <v>MDX063-22_POTTEDTREE</v>
      </c>
      <c r="G917" s="96" t="s">
        <v>158</v>
      </c>
      <c r="H917" s="95" t="s">
        <v>673</v>
      </c>
      <c r="I917" s="87"/>
      <c r="J917" s="87" t="s">
        <v>198</v>
      </c>
      <c r="O917" s="87">
        <v>2018</v>
      </c>
      <c r="AE917" s="102">
        <v>1153.182425</v>
      </c>
    </row>
    <row r="918" spans="1:31">
      <c r="A918" s="81" t="s">
        <v>672</v>
      </c>
      <c r="B918" s="87" t="s">
        <v>471</v>
      </c>
      <c r="C918" s="87" t="s">
        <v>38</v>
      </c>
      <c r="D918" s="87" t="s">
        <v>166</v>
      </c>
      <c r="E918" s="87" t="str">
        <f t="shared" si="17"/>
        <v>MDX063-23_POTTEDTREE</v>
      </c>
      <c r="G918" s="96" t="s">
        <v>158</v>
      </c>
      <c r="H918" s="95" t="s">
        <v>673</v>
      </c>
      <c r="I918" s="87"/>
      <c r="J918" s="87" t="s">
        <v>198</v>
      </c>
      <c r="O918" s="87">
        <v>2018</v>
      </c>
      <c r="AE918" s="102">
        <v>501.6511448</v>
      </c>
    </row>
    <row r="919" spans="1:31">
      <c r="A919" s="81" t="s">
        <v>672</v>
      </c>
      <c r="B919" s="87" t="s">
        <v>472</v>
      </c>
      <c r="C919" s="87" t="s">
        <v>38</v>
      </c>
      <c r="D919" s="87" t="s">
        <v>166</v>
      </c>
      <c r="E919" s="87" t="str">
        <f t="shared" si="17"/>
        <v>MDX063-24_POTTEDTREE</v>
      </c>
      <c r="G919" s="96" t="s">
        <v>158</v>
      </c>
      <c r="H919" s="95" t="s">
        <v>673</v>
      </c>
      <c r="I919" s="87"/>
      <c r="J919" s="87" t="s">
        <v>198</v>
      </c>
      <c r="O919" s="87">
        <v>2018</v>
      </c>
      <c r="AE919" s="102">
        <v>476.46294349999999</v>
      </c>
    </row>
    <row r="920" spans="1:31">
      <c r="A920" s="81" t="s">
        <v>672</v>
      </c>
      <c r="B920" s="87" t="s">
        <v>473</v>
      </c>
      <c r="C920" s="87" t="s">
        <v>38</v>
      </c>
      <c r="D920" s="87" t="s">
        <v>166</v>
      </c>
      <c r="E920" s="87" t="str">
        <f t="shared" si="17"/>
        <v>MDX063-25_POTTEDTREE</v>
      </c>
      <c r="G920" s="96" t="s">
        <v>158</v>
      </c>
      <c r="H920" s="95" t="s">
        <v>673</v>
      </c>
      <c r="I920" s="87"/>
      <c r="J920" s="87" t="s">
        <v>198</v>
      </c>
      <c r="O920" s="87">
        <v>2018</v>
      </c>
      <c r="AE920" s="102">
        <v>493.60755269999999</v>
      </c>
    </row>
    <row r="921" spans="1:31">
      <c r="A921" s="81" t="s">
        <v>672</v>
      </c>
      <c r="B921" s="87" t="s">
        <v>474</v>
      </c>
      <c r="C921" s="87" t="s">
        <v>38</v>
      </c>
      <c r="D921" s="87" t="s">
        <v>166</v>
      </c>
      <c r="E921" s="87" t="str">
        <f t="shared" si="17"/>
        <v>MDX063-26_POTTEDTREE</v>
      </c>
      <c r="G921" s="96" t="s">
        <v>158</v>
      </c>
      <c r="H921" s="95" t="s">
        <v>673</v>
      </c>
      <c r="I921" s="87"/>
      <c r="J921" s="87" t="s">
        <v>198</v>
      </c>
      <c r="O921" s="87">
        <v>2018</v>
      </c>
      <c r="AE921" s="102">
        <v>475.56392340000002</v>
      </c>
    </row>
    <row r="922" spans="1:31">
      <c r="A922" s="81" t="s">
        <v>672</v>
      </c>
      <c r="B922" s="87" t="s">
        <v>475</v>
      </c>
      <c r="C922" s="87" t="s">
        <v>38</v>
      </c>
      <c r="D922" s="87" t="s">
        <v>166</v>
      </c>
      <c r="E922" s="87" t="str">
        <f t="shared" si="17"/>
        <v>MDX063-27_POTTEDTREE</v>
      </c>
      <c r="G922" s="96" t="s">
        <v>158</v>
      </c>
      <c r="H922" s="95" t="s">
        <v>673</v>
      </c>
      <c r="I922" s="87"/>
      <c r="J922" s="87" t="s">
        <v>198</v>
      </c>
      <c r="O922" s="87">
        <v>2018</v>
      </c>
      <c r="AE922" s="102">
        <v>1054.820661</v>
      </c>
    </row>
    <row r="923" spans="1:31">
      <c r="A923" s="81" t="s">
        <v>672</v>
      </c>
      <c r="B923" s="87" t="s">
        <v>476</v>
      </c>
      <c r="C923" s="87" t="s">
        <v>38</v>
      </c>
      <c r="D923" s="87" t="s">
        <v>166</v>
      </c>
      <c r="E923" s="87" t="str">
        <f t="shared" si="17"/>
        <v>MDX063-28_POTTEDTREE</v>
      </c>
      <c r="G923" s="96" t="s">
        <v>158</v>
      </c>
      <c r="H923" s="95" t="s">
        <v>673</v>
      </c>
      <c r="I923" s="87"/>
      <c r="J923" s="87" t="s">
        <v>198</v>
      </c>
      <c r="O923" s="87">
        <v>2018</v>
      </c>
      <c r="AE923" s="102">
        <v>467.12542769999999</v>
      </c>
    </row>
    <row r="924" spans="1:31">
      <c r="A924" s="81" t="s">
        <v>672</v>
      </c>
      <c r="B924" s="87" t="s">
        <v>477</v>
      </c>
      <c r="C924" s="87" t="s">
        <v>38</v>
      </c>
      <c r="D924" s="87" t="s">
        <v>166</v>
      </c>
      <c r="E924" s="87" t="str">
        <f t="shared" si="17"/>
        <v>MDX063-29_POTTEDTREE</v>
      </c>
      <c r="G924" s="96" t="s">
        <v>158</v>
      </c>
      <c r="H924" s="95" t="s">
        <v>673</v>
      </c>
      <c r="I924" s="87"/>
      <c r="J924" s="87" t="s">
        <v>198</v>
      </c>
      <c r="O924" s="87">
        <v>2018</v>
      </c>
      <c r="AE924" s="102">
        <v>576.2585527</v>
      </c>
    </row>
    <row r="925" spans="1:31">
      <c r="A925" s="81" t="s">
        <v>672</v>
      </c>
      <c r="B925" s="87" t="s">
        <v>478</v>
      </c>
      <c r="C925" s="87" t="s">
        <v>38</v>
      </c>
      <c r="D925" s="87" t="s">
        <v>166</v>
      </c>
      <c r="E925" s="87" t="str">
        <f t="shared" si="17"/>
        <v>MDX063-3_POTTEDTREE</v>
      </c>
      <c r="G925" s="96" t="s">
        <v>158</v>
      </c>
      <c r="H925" s="95" t="s">
        <v>673</v>
      </c>
      <c r="I925" s="87"/>
      <c r="J925" s="87" t="s">
        <v>198</v>
      </c>
      <c r="O925" s="87">
        <v>2018</v>
      </c>
      <c r="AE925" s="102">
        <v>642.00038070000005</v>
      </c>
    </row>
    <row r="926" spans="1:31">
      <c r="A926" s="81" t="s">
        <v>672</v>
      </c>
      <c r="B926" s="87" t="s">
        <v>479</v>
      </c>
      <c r="C926" s="87" t="s">
        <v>38</v>
      </c>
      <c r="D926" s="87" t="s">
        <v>166</v>
      </c>
      <c r="E926" s="87" t="str">
        <f t="shared" si="17"/>
        <v>MDX063-30_POTTEDTREE</v>
      </c>
      <c r="G926" s="96" t="s">
        <v>158</v>
      </c>
      <c r="H926" s="95" t="s">
        <v>673</v>
      </c>
      <c r="I926" s="87"/>
      <c r="J926" s="87" t="s">
        <v>198</v>
      </c>
      <c r="O926" s="87">
        <v>2018</v>
      </c>
      <c r="AE926" s="102">
        <v>722.04678579999995</v>
      </c>
    </row>
    <row r="927" spans="1:31">
      <c r="A927" s="81" t="s">
        <v>672</v>
      </c>
      <c r="B927" s="87" t="s">
        <v>480</v>
      </c>
      <c r="C927" s="87" t="s">
        <v>38</v>
      </c>
      <c r="D927" s="87" t="s">
        <v>166</v>
      </c>
      <c r="E927" s="87" t="str">
        <f t="shared" si="17"/>
        <v>MDX063-31_POTTEDTREE</v>
      </c>
      <c r="G927" s="96" t="s">
        <v>158</v>
      </c>
      <c r="H927" s="95" t="s">
        <v>673</v>
      </c>
      <c r="I927" s="87"/>
      <c r="J927" s="87" t="s">
        <v>198</v>
      </c>
      <c r="O927" s="87">
        <v>2018</v>
      </c>
      <c r="AE927" s="102">
        <v>1090.969083</v>
      </c>
    </row>
    <row r="928" spans="1:31">
      <c r="A928" s="81" t="s">
        <v>672</v>
      </c>
      <c r="B928" s="87" t="s">
        <v>481</v>
      </c>
      <c r="C928" s="87" t="s">
        <v>38</v>
      </c>
      <c r="D928" s="87" t="s">
        <v>166</v>
      </c>
      <c r="E928" s="87" t="str">
        <f t="shared" si="17"/>
        <v>MDX063-32_POTTEDTREE</v>
      </c>
      <c r="G928" s="96" t="s">
        <v>158</v>
      </c>
      <c r="H928" s="95" t="s">
        <v>673</v>
      </c>
      <c r="I928" s="87"/>
      <c r="J928" s="87" t="s">
        <v>198</v>
      </c>
      <c r="O928" s="87">
        <v>2018</v>
      </c>
      <c r="AE928" s="102">
        <v>864.7814578</v>
      </c>
    </row>
    <row r="929" spans="1:31">
      <c r="A929" s="81" t="s">
        <v>672</v>
      </c>
      <c r="B929" s="87" t="s">
        <v>482</v>
      </c>
      <c r="C929" s="87" t="s">
        <v>38</v>
      </c>
      <c r="D929" s="87" t="s">
        <v>166</v>
      </c>
      <c r="E929" s="87" t="str">
        <f t="shared" si="17"/>
        <v>MDX063-33_POTTEDTREE</v>
      </c>
      <c r="G929" s="96" t="s">
        <v>158</v>
      </c>
      <c r="H929" s="95" t="s">
        <v>673</v>
      </c>
      <c r="I929" s="87"/>
      <c r="J929" s="87" t="s">
        <v>198</v>
      </c>
      <c r="O929" s="87">
        <v>2018</v>
      </c>
      <c r="AE929" s="102">
        <v>946.90957500000002</v>
      </c>
    </row>
    <row r="930" spans="1:31">
      <c r="A930" s="81" t="s">
        <v>672</v>
      </c>
      <c r="B930" s="87" t="s">
        <v>483</v>
      </c>
      <c r="C930" s="87" t="s">
        <v>38</v>
      </c>
      <c r="D930" s="87" t="s">
        <v>166</v>
      </c>
      <c r="E930" s="87" t="str">
        <f t="shared" si="17"/>
        <v>MDX063-34_POTTEDTREE</v>
      </c>
      <c r="G930" s="96" t="s">
        <v>158</v>
      </c>
      <c r="H930" s="95" t="s">
        <v>673</v>
      </c>
      <c r="I930" s="87"/>
      <c r="J930" s="87" t="s">
        <v>198</v>
      </c>
      <c r="O930" s="87">
        <v>2018</v>
      </c>
      <c r="AE930" s="102">
        <v>541.54743329999997</v>
      </c>
    </row>
    <row r="931" spans="1:31">
      <c r="A931" s="81" t="s">
        <v>672</v>
      </c>
      <c r="B931" s="87" t="s">
        <v>484</v>
      </c>
      <c r="C931" s="87" t="s">
        <v>38</v>
      </c>
      <c r="D931" s="87" t="s">
        <v>166</v>
      </c>
      <c r="E931" s="87" t="str">
        <f t="shared" si="17"/>
        <v>MDX063-35_POTTEDTREE</v>
      </c>
      <c r="G931" s="96" t="s">
        <v>158</v>
      </c>
      <c r="H931" s="95" t="s">
        <v>673</v>
      </c>
      <c r="I931" s="87"/>
      <c r="J931" s="87" t="s">
        <v>198</v>
      </c>
      <c r="O931" s="87">
        <v>2018</v>
      </c>
      <c r="AE931" s="102">
        <v>658.18741639999996</v>
      </c>
    </row>
    <row r="932" spans="1:31">
      <c r="A932" s="81" t="s">
        <v>672</v>
      </c>
      <c r="B932" s="87" t="s">
        <v>485</v>
      </c>
      <c r="C932" s="87" t="s">
        <v>38</v>
      </c>
      <c r="D932" s="87" t="s">
        <v>166</v>
      </c>
      <c r="E932" s="87" t="str">
        <f t="shared" si="17"/>
        <v>MDX063-36_POTTEDTREE</v>
      </c>
      <c r="G932" s="96" t="s">
        <v>158</v>
      </c>
      <c r="H932" s="95" t="s">
        <v>673</v>
      </c>
      <c r="I932" s="87"/>
      <c r="J932" s="87" t="s">
        <v>198</v>
      </c>
      <c r="O932" s="87">
        <v>2018</v>
      </c>
      <c r="AE932" s="102">
        <v>1170.8009979999999</v>
      </c>
    </row>
    <row r="933" spans="1:31">
      <c r="A933" s="81" t="s">
        <v>672</v>
      </c>
      <c r="B933" s="87" t="s">
        <v>486</v>
      </c>
      <c r="C933" s="87" t="s">
        <v>38</v>
      </c>
      <c r="D933" s="87" t="s">
        <v>166</v>
      </c>
      <c r="E933" s="87" t="str">
        <f t="shared" si="17"/>
        <v>MDX063-37_POTTEDTREE</v>
      </c>
      <c r="G933" s="96" t="s">
        <v>158</v>
      </c>
      <c r="H933" s="95" t="s">
        <v>673</v>
      </c>
      <c r="I933" s="87"/>
      <c r="J933" s="87" t="s">
        <v>198</v>
      </c>
      <c r="O933" s="87">
        <v>2018</v>
      </c>
      <c r="AE933" s="102">
        <v>482.52286149999998</v>
      </c>
    </row>
    <row r="934" spans="1:31">
      <c r="A934" s="81" t="s">
        <v>672</v>
      </c>
      <c r="B934" s="87" t="s">
        <v>487</v>
      </c>
      <c r="C934" s="87" t="s">
        <v>38</v>
      </c>
      <c r="D934" s="87" t="s">
        <v>166</v>
      </c>
      <c r="E934" s="87" t="str">
        <f t="shared" si="17"/>
        <v>MDX063-38_POTTEDTREE</v>
      </c>
      <c r="G934" s="96" t="s">
        <v>158</v>
      </c>
      <c r="H934" s="95" t="s">
        <v>673</v>
      </c>
      <c r="I934" s="87"/>
      <c r="J934" s="87" t="s">
        <v>198</v>
      </c>
      <c r="O934" s="87">
        <v>2018</v>
      </c>
      <c r="AE934" s="102">
        <v>430.20678370000002</v>
      </c>
    </row>
    <row r="935" spans="1:31">
      <c r="A935" s="81" t="s">
        <v>672</v>
      </c>
      <c r="B935" s="87" t="s">
        <v>488</v>
      </c>
      <c r="C935" s="87" t="s">
        <v>38</v>
      </c>
      <c r="D935" s="87" t="s">
        <v>166</v>
      </c>
      <c r="E935" s="87" t="str">
        <f t="shared" si="17"/>
        <v>MDX063-39_POTTEDTREE</v>
      </c>
      <c r="G935" s="96" t="s">
        <v>158</v>
      </c>
      <c r="H935" s="95" t="s">
        <v>673</v>
      </c>
      <c r="I935" s="87"/>
      <c r="J935" s="87" t="s">
        <v>198</v>
      </c>
      <c r="O935" s="87">
        <v>2018</v>
      </c>
      <c r="AE935" s="102">
        <v>559.22756609999999</v>
      </c>
    </row>
    <row r="936" spans="1:31">
      <c r="A936" s="81" t="s">
        <v>672</v>
      </c>
      <c r="B936" s="87" t="s">
        <v>489</v>
      </c>
      <c r="C936" s="87" t="s">
        <v>38</v>
      </c>
      <c r="D936" s="87" t="s">
        <v>166</v>
      </c>
      <c r="E936" s="87" t="str">
        <f t="shared" si="17"/>
        <v>MDX063-4_POTTEDTREE</v>
      </c>
      <c r="G936" s="96" t="s">
        <v>158</v>
      </c>
      <c r="H936" s="95" t="s">
        <v>673</v>
      </c>
      <c r="I936" s="87"/>
      <c r="J936" s="87" t="s">
        <v>198</v>
      </c>
      <c r="O936" s="87">
        <v>2018</v>
      </c>
      <c r="AE936" s="102">
        <v>451.14703209999999</v>
      </c>
    </row>
    <row r="937" spans="1:31">
      <c r="A937" s="81" t="s">
        <v>672</v>
      </c>
      <c r="B937" s="87" t="s">
        <v>490</v>
      </c>
      <c r="C937" s="87" t="s">
        <v>38</v>
      </c>
      <c r="D937" s="87" t="s">
        <v>166</v>
      </c>
      <c r="E937" s="87" t="str">
        <f t="shared" si="17"/>
        <v>MDX063-40_POTTEDTREE</v>
      </c>
      <c r="G937" s="96" t="s">
        <v>158</v>
      </c>
      <c r="H937" s="95" t="s">
        <v>673</v>
      </c>
      <c r="I937" s="87"/>
      <c r="J937" s="87" t="s">
        <v>198</v>
      </c>
      <c r="O937" s="87">
        <v>2018</v>
      </c>
      <c r="AE937" s="102">
        <v>779.25828260000003</v>
      </c>
    </row>
    <row r="938" spans="1:31">
      <c r="A938" s="81" t="s">
        <v>672</v>
      </c>
      <c r="B938" s="87" t="s">
        <v>491</v>
      </c>
      <c r="C938" s="87" t="s">
        <v>38</v>
      </c>
      <c r="D938" s="87" t="s">
        <v>166</v>
      </c>
      <c r="E938" s="87" t="str">
        <f t="shared" si="17"/>
        <v>MDX063-41_POTTEDTREE</v>
      </c>
      <c r="G938" s="96" t="s">
        <v>158</v>
      </c>
      <c r="H938" s="95" t="s">
        <v>673</v>
      </c>
      <c r="I938" s="87"/>
      <c r="J938" s="87" t="s">
        <v>198</v>
      </c>
      <c r="O938" s="87">
        <v>2018</v>
      </c>
      <c r="AE938" s="102">
        <v>808.08029690000001</v>
      </c>
    </row>
    <row r="939" spans="1:31">
      <c r="A939" s="81" t="s">
        <v>672</v>
      </c>
      <c r="B939" s="87" t="s">
        <v>492</v>
      </c>
      <c r="C939" s="87" t="s">
        <v>38</v>
      </c>
      <c r="D939" s="87" t="s">
        <v>166</v>
      </c>
      <c r="E939" s="87" t="str">
        <f t="shared" si="17"/>
        <v>MDX063-42_POTTEDTREE</v>
      </c>
      <c r="G939" s="96" t="s">
        <v>158</v>
      </c>
      <c r="H939" s="95" t="s">
        <v>673</v>
      </c>
      <c r="I939" s="87"/>
      <c r="J939" s="87" t="s">
        <v>198</v>
      </c>
      <c r="O939" s="87">
        <v>2018</v>
      </c>
      <c r="AE939" s="102">
        <v>556.93780530000004</v>
      </c>
    </row>
    <row r="940" spans="1:31">
      <c r="A940" s="81" t="s">
        <v>672</v>
      </c>
      <c r="B940" s="87" t="s">
        <v>493</v>
      </c>
      <c r="C940" s="87" t="s">
        <v>38</v>
      </c>
      <c r="D940" s="87" t="s">
        <v>166</v>
      </c>
      <c r="E940" s="87" t="str">
        <f t="shared" si="17"/>
        <v>MDX063-43_POTTEDTREE</v>
      </c>
      <c r="G940" s="96" t="s">
        <v>158</v>
      </c>
      <c r="H940" s="95" t="s">
        <v>673</v>
      </c>
      <c r="I940" s="87"/>
      <c r="J940" s="87" t="s">
        <v>198</v>
      </c>
      <c r="O940" s="87">
        <v>2018</v>
      </c>
      <c r="AE940" s="102">
        <v>830.63657369999999</v>
      </c>
    </row>
    <row r="941" spans="1:31">
      <c r="A941" s="81" t="s">
        <v>672</v>
      </c>
      <c r="B941" s="87" t="s">
        <v>494</v>
      </c>
      <c r="C941" s="87" t="s">
        <v>38</v>
      </c>
      <c r="D941" s="87" t="s">
        <v>166</v>
      </c>
      <c r="E941" s="87" t="str">
        <f t="shared" si="17"/>
        <v>MDX063-44_POTTEDTREE</v>
      </c>
      <c r="G941" s="96" t="s">
        <v>158</v>
      </c>
      <c r="H941" s="95" t="s">
        <v>673</v>
      </c>
      <c r="I941" s="87"/>
      <c r="J941" s="87" t="s">
        <v>198</v>
      </c>
      <c r="O941" s="87">
        <v>2018</v>
      </c>
      <c r="AE941" s="102">
        <v>606.69578449999995</v>
      </c>
    </row>
    <row r="942" spans="1:31">
      <c r="A942" s="81" t="s">
        <v>672</v>
      </c>
      <c r="B942" s="87" t="s">
        <v>495</v>
      </c>
      <c r="C942" s="87" t="s">
        <v>38</v>
      </c>
      <c r="D942" s="87" t="s">
        <v>166</v>
      </c>
      <c r="E942" s="87" t="str">
        <f t="shared" si="17"/>
        <v>MDX063-45_POTTEDTREE</v>
      </c>
      <c r="G942" s="96" t="s">
        <v>158</v>
      </c>
      <c r="H942" s="95" t="s">
        <v>673</v>
      </c>
      <c r="I942" s="87"/>
      <c r="J942" s="87" t="s">
        <v>198</v>
      </c>
      <c r="O942" s="87">
        <v>2018</v>
      </c>
      <c r="AE942" s="102">
        <v>855.40331500000002</v>
      </c>
    </row>
    <row r="943" spans="1:31">
      <c r="A943" s="81" t="s">
        <v>672</v>
      </c>
      <c r="B943" s="87" t="s">
        <v>496</v>
      </c>
      <c r="C943" s="87" t="s">
        <v>38</v>
      </c>
      <c r="D943" s="87" t="s">
        <v>166</v>
      </c>
      <c r="E943" s="87" t="str">
        <f t="shared" si="17"/>
        <v>MDX063-46_POTTEDTREE</v>
      </c>
      <c r="G943" s="96" t="s">
        <v>158</v>
      </c>
      <c r="H943" s="95" t="s">
        <v>673</v>
      </c>
      <c r="I943" s="87"/>
      <c r="J943" s="87" t="s">
        <v>198</v>
      </c>
      <c r="O943" s="87">
        <v>2018</v>
      </c>
      <c r="AE943" s="102">
        <v>648.13290340000003</v>
      </c>
    </row>
    <row r="944" spans="1:31">
      <c r="A944" s="81" t="s">
        <v>672</v>
      </c>
      <c r="B944" s="87" t="s">
        <v>497</v>
      </c>
      <c r="C944" s="87" t="s">
        <v>38</v>
      </c>
      <c r="D944" s="87" t="s">
        <v>166</v>
      </c>
      <c r="E944" s="87" t="str">
        <f t="shared" si="17"/>
        <v>MDX063-47_POTTEDTREE</v>
      </c>
      <c r="G944" s="96" t="s">
        <v>158</v>
      </c>
      <c r="H944" s="95" t="s">
        <v>673</v>
      </c>
      <c r="I944" s="87"/>
      <c r="J944" s="87" t="s">
        <v>198</v>
      </c>
      <c r="O944" s="87">
        <v>2018</v>
      </c>
      <c r="AE944" s="102">
        <v>850.53206160000002</v>
      </c>
    </row>
    <row r="945" spans="1:31">
      <c r="A945" s="81" t="s">
        <v>672</v>
      </c>
      <c r="B945" s="87" t="s">
        <v>498</v>
      </c>
      <c r="C945" s="87" t="s">
        <v>38</v>
      </c>
      <c r="D945" s="87" t="s">
        <v>166</v>
      </c>
      <c r="E945" s="87" t="str">
        <f t="shared" si="17"/>
        <v>MDX063-49_POTTEDTREE</v>
      </c>
      <c r="G945" s="96" t="s">
        <v>158</v>
      </c>
      <c r="H945" s="95" t="s">
        <v>673</v>
      </c>
      <c r="I945" s="87"/>
      <c r="J945" s="87" t="s">
        <v>198</v>
      </c>
      <c r="O945" s="87">
        <v>2018</v>
      </c>
      <c r="AE945" s="102">
        <v>778.84816890000002</v>
      </c>
    </row>
    <row r="946" spans="1:31">
      <c r="A946" s="81" t="s">
        <v>672</v>
      </c>
      <c r="B946" s="87" t="s">
        <v>499</v>
      </c>
      <c r="C946" s="87" t="s">
        <v>38</v>
      </c>
      <c r="D946" s="87" t="s">
        <v>166</v>
      </c>
      <c r="E946" s="87" t="str">
        <f t="shared" si="17"/>
        <v>MDX063-50_POTTEDTREE</v>
      </c>
      <c r="G946" s="96" t="s">
        <v>158</v>
      </c>
      <c r="H946" s="95" t="s">
        <v>673</v>
      </c>
      <c r="I946" s="87"/>
      <c r="J946" s="87" t="s">
        <v>198</v>
      </c>
      <c r="O946" s="87">
        <v>2018</v>
      </c>
      <c r="AE946" s="102">
        <v>1058.5440269999999</v>
      </c>
    </row>
    <row r="947" spans="1:31">
      <c r="A947" s="81" t="s">
        <v>672</v>
      </c>
      <c r="B947" s="87" t="s">
        <v>500</v>
      </c>
      <c r="C947" s="87" t="s">
        <v>38</v>
      </c>
      <c r="D947" s="87" t="s">
        <v>166</v>
      </c>
      <c r="E947" s="87" t="str">
        <f t="shared" si="17"/>
        <v>MDX063-51_POTTEDTREE</v>
      </c>
      <c r="G947" s="96" t="s">
        <v>158</v>
      </c>
      <c r="H947" s="95" t="s">
        <v>673</v>
      </c>
      <c r="I947" s="87"/>
      <c r="J947" s="87" t="s">
        <v>198</v>
      </c>
      <c r="O947" s="87">
        <v>2018</v>
      </c>
      <c r="AE947" s="102">
        <v>580.418496</v>
      </c>
    </row>
    <row r="948" spans="1:31">
      <c r="A948" s="81" t="s">
        <v>672</v>
      </c>
      <c r="B948" s="87" t="s">
        <v>501</v>
      </c>
      <c r="C948" s="87" t="s">
        <v>38</v>
      </c>
      <c r="D948" s="87" t="s">
        <v>166</v>
      </c>
      <c r="E948" s="87" t="str">
        <f t="shared" si="17"/>
        <v>MDX063-52_POTTEDTREE</v>
      </c>
      <c r="G948" s="96" t="s">
        <v>158</v>
      </c>
      <c r="H948" s="95" t="s">
        <v>673</v>
      </c>
      <c r="I948" s="87"/>
      <c r="J948" s="87" t="s">
        <v>198</v>
      </c>
      <c r="O948" s="87">
        <v>2018</v>
      </c>
      <c r="AE948" s="102">
        <v>850.53524040000002</v>
      </c>
    </row>
    <row r="949" spans="1:31">
      <c r="A949" s="81" t="s">
        <v>672</v>
      </c>
      <c r="B949" s="87" t="s">
        <v>502</v>
      </c>
      <c r="C949" s="87" t="s">
        <v>38</v>
      </c>
      <c r="D949" s="87" t="s">
        <v>166</v>
      </c>
      <c r="E949" s="87" t="str">
        <f t="shared" si="17"/>
        <v>MDX063-53_POTTEDTREE</v>
      </c>
      <c r="G949" s="96" t="s">
        <v>158</v>
      </c>
      <c r="H949" s="95" t="s">
        <v>673</v>
      </c>
      <c r="I949" s="87"/>
      <c r="J949" s="87" t="s">
        <v>198</v>
      </c>
      <c r="O949" s="87">
        <v>2018</v>
      </c>
      <c r="AE949" s="102">
        <v>508.91661740000001</v>
      </c>
    </row>
    <row r="950" spans="1:31">
      <c r="A950" s="81" t="s">
        <v>672</v>
      </c>
      <c r="B950" s="87" t="s">
        <v>503</v>
      </c>
      <c r="C950" s="87" t="s">
        <v>38</v>
      </c>
      <c r="D950" s="87" t="s">
        <v>166</v>
      </c>
      <c r="E950" s="87" t="str">
        <f t="shared" si="17"/>
        <v>MDX063-54_POTTEDTREE</v>
      </c>
      <c r="G950" s="96" t="s">
        <v>158</v>
      </c>
      <c r="H950" s="95" t="s">
        <v>673</v>
      </c>
      <c r="I950" s="87"/>
      <c r="J950" s="87" t="s">
        <v>198</v>
      </c>
      <c r="O950" s="87">
        <v>2018</v>
      </c>
      <c r="AE950" s="102">
        <v>1126.246159</v>
      </c>
    </row>
    <row r="951" spans="1:31">
      <c r="A951" s="81" t="s">
        <v>672</v>
      </c>
      <c r="B951" s="87" t="s">
        <v>504</v>
      </c>
      <c r="C951" s="87" t="s">
        <v>38</v>
      </c>
      <c r="D951" s="87" t="s">
        <v>166</v>
      </c>
      <c r="E951" s="87" t="str">
        <f t="shared" si="17"/>
        <v>MDX063-55_POTTEDTREE</v>
      </c>
      <c r="G951" s="96" t="s">
        <v>158</v>
      </c>
      <c r="H951" s="95" t="s">
        <v>673</v>
      </c>
      <c r="I951" s="87"/>
      <c r="J951" s="87" t="s">
        <v>198</v>
      </c>
      <c r="O951" s="87">
        <v>2018</v>
      </c>
      <c r="AE951" s="102">
        <v>956.93202710000003</v>
      </c>
    </row>
    <row r="952" spans="1:31">
      <c r="A952" s="81" t="s">
        <v>672</v>
      </c>
      <c r="B952" s="87" t="s">
        <v>505</v>
      </c>
      <c r="C952" s="87" t="s">
        <v>38</v>
      </c>
      <c r="D952" s="87" t="s">
        <v>166</v>
      </c>
      <c r="E952" s="87" t="str">
        <f t="shared" si="17"/>
        <v>MDX063-56_POTTEDTREE</v>
      </c>
      <c r="G952" s="96" t="s">
        <v>158</v>
      </c>
      <c r="H952" s="95" t="s">
        <v>673</v>
      </c>
      <c r="I952" s="87"/>
      <c r="J952" s="87" t="s">
        <v>198</v>
      </c>
      <c r="O952" s="87">
        <v>2018</v>
      </c>
      <c r="AE952" s="102">
        <v>546.50416810000002</v>
      </c>
    </row>
    <row r="953" spans="1:31">
      <c r="A953" s="81" t="s">
        <v>672</v>
      </c>
      <c r="B953" s="87" t="s">
        <v>506</v>
      </c>
      <c r="C953" s="87" t="s">
        <v>38</v>
      </c>
      <c r="D953" s="87" t="s">
        <v>166</v>
      </c>
      <c r="E953" s="87" t="str">
        <f t="shared" si="17"/>
        <v>MDX063-57_POTTEDTREE</v>
      </c>
      <c r="G953" s="96" t="s">
        <v>158</v>
      </c>
      <c r="H953" s="95" t="s">
        <v>673</v>
      </c>
      <c r="I953" s="87"/>
      <c r="J953" s="87" t="s">
        <v>198</v>
      </c>
      <c r="O953" s="87">
        <v>2018</v>
      </c>
      <c r="AE953" s="102">
        <v>498.34748200000001</v>
      </c>
    </row>
    <row r="954" spans="1:31">
      <c r="A954" s="81" t="s">
        <v>672</v>
      </c>
      <c r="B954" s="87" t="s">
        <v>507</v>
      </c>
      <c r="C954" s="87" t="s">
        <v>38</v>
      </c>
      <c r="D954" s="87" t="s">
        <v>166</v>
      </c>
      <c r="E954" s="87" t="str">
        <f t="shared" si="17"/>
        <v>MDX063-58_POTTEDTREE</v>
      </c>
      <c r="G954" s="96" t="s">
        <v>158</v>
      </c>
      <c r="H954" s="95" t="s">
        <v>673</v>
      </c>
      <c r="I954" s="87"/>
      <c r="J954" s="87" t="s">
        <v>198</v>
      </c>
      <c r="O954" s="87">
        <v>2018</v>
      </c>
      <c r="AE954" s="102">
        <v>637.99960569999996</v>
      </c>
    </row>
    <row r="955" spans="1:31">
      <c r="A955" s="81" t="s">
        <v>672</v>
      </c>
      <c r="B955" s="87" t="s">
        <v>508</v>
      </c>
      <c r="C955" s="87" t="s">
        <v>38</v>
      </c>
      <c r="D955" s="87" t="s">
        <v>166</v>
      </c>
      <c r="E955" s="87" t="str">
        <f t="shared" si="17"/>
        <v>MDX063-59_POTTEDTREE</v>
      </c>
      <c r="G955" s="96" t="s">
        <v>158</v>
      </c>
      <c r="H955" s="95" t="s">
        <v>673</v>
      </c>
      <c r="I955" s="87"/>
      <c r="J955" s="87" t="s">
        <v>198</v>
      </c>
      <c r="O955" s="87">
        <v>2018</v>
      </c>
      <c r="AE955" s="102">
        <v>637.07937979999997</v>
      </c>
    </row>
    <row r="956" spans="1:31">
      <c r="A956" s="81" t="s">
        <v>672</v>
      </c>
      <c r="B956" s="87" t="s">
        <v>509</v>
      </c>
      <c r="C956" s="87" t="s">
        <v>38</v>
      </c>
      <c r="D956" s="87" t="s">
        <v>166</v>
      </c>
      <c r="E956" s="87" t="str">
        <f t="shared" si="17"/>
        <v>MDX063-6_POTTEDTREE</v>
      </c>
      <c r="G956" s="96" t="s">
        <v>158</v>
      </c>
      <c r="H956" s="95" t="s">
        <v>673</v>
      </c>
      <c r="I956" s="87"/>
      <c r="J956" s="87" t="s">
        <v>198</v>
      </c>
      <c r="O956" s="87">
        <v>2018</v>
      </c>
      <c r="AE956" s="102">
        <v>714.8644577</v>
      </c>
    </row>
    <row r="957" spans="1:31">
      <c r="A957" s="81" t="s">
        <v>672</v>
      </c>
      <c r="B957" s="87" t="s">
        <v>510</v>
      </c>
      <c r="C957" s="87" t="s">
        <v>38</v>
      </c>
      <c r="D957" s="87" t="s">
        <v>166</v>
      </c>
      <c r="E957" s="87" t="str">
        <f t="shared" si="17"/>
        <v>MDX063-61_POTTEDTREE</v>
      </c>
      <c r="G957" s="96" t="s">
        <v>158</v>
      </c>
      <c r="H957" s="95" t="s">
        <v>673</v>
      </c>
      <c r="I957" s="87"/>
      <c r="J957" s="87" t="s">
        <v>198</v>
      </c>
      <c r="O957" s="87">
        <v>2018</v>
      </c>
      <c r="AE957" s="102">
        <v>610.40871019999997</v>
      </c>
    </row>
    <row r="958" spans="1:31">
      <c r="A958" s="81" t="s">
        <v>672</v>
      </c>
      <c r="B958" s="87" t="s">
        <v>511</v>
      </c>
      <c r="C958" s="87" t="s">
        <v>38</v>
      </c>
      <c r="D958" s="87" t="s">
        <v>166</v>
      </c>
      <c r="E958" s="87" t="str">
        <f t="shared" si="17"/>
        <v>MDX063-63_POTTEDTREE</v>
      </c>
      <c r="G958" s="96" t="s">
        <v>158</v>
      </c>
      <c r="H958" s="95" t="s">
        <v>673</v>
      </c>
      <c r="I958" s="87"/>
      <c r="J958" s="87" t="s">
        <v>198</v>
      </c>
      <c r="O958" s="87">
        <v>2018</v>
      </c>
      <c r="AE958" s="102">
        <v>606.3112562</v>
      </c>
    </row>
    <row r="959" spans="1:31">
      <c r="A959" s="81" t="s">
        <v>672</v>
      </c>
      <c r="B959" s="87" t="s">
        <v>512</v>
      </c>
      <c r="C959" s="87" t="s">
        <v>38</v>
      </c>
      <c r="D959" s="87" t="s">
        <v>166</v>
      </c>
      <c r="E959" s="87" t="str">
        <f t="shared" si="17"/>
        <v>MDX063-64_POTTEDTREE</v>
      </c>
      <c r="G959" s="96" t="s">
        <v>158</v>
      </c>
      <c r="H959" s="95" t="s">
        <v>673</v>
      </c>
      <c r="I959" s="87"/>
      <c r="J959" s="87" t="s">
        <v>198</v>
      </c>
      <c r="O959" s="87">
        <v>2018</v>
      </c>
      <c r="AE959" s="102">
        <v>1013.136311</v>
      </c>
    </row>
    <row r="960" spans="1:31">
      <c r="A960" s="81" t="s">
        <v>672</v>
      </c>
      <c r="B960" s="87" t="s">
        <v>513</v>
      </c>
      <c r="C960" s="87" t="s">
        <v>38</v>
      </c>
      <c r="D960" s="87" t="s">
        <v>166</v>
      </c>
      <c r="E960" s="87" t="str">
        <f t="shared" si="17"/>
        <v>MDX063-65_POTTEDTREE</v>
      </c>
      <c r="G960" s="96" t="s">
        <v>158</v>
      </c>
      <c r="H960" s="95" t="s">
        <v>673</v>
      </c>
      <c r="I960" s="87"/>
      <c r="J960" s="87" t="s">
        <v>198</v>
      </c>
      <c r="O960" s="87">
        <v>2018</v>
      </c>
      <c r="AE960" s="102">
        <v>703.46256249999999</v>
      </c>
    </row>
    <row r="961" spans="1:31">
      <c r="A961" s="81" t="s">
        <v>672</v>
      </c>
      <c r="B961" s="87" t="s">
        <v>514</v>
      </c>
      <c r="C961" s="87" t="s">
        <v>38</v>
      </c>
      <c r="D961" s="87" t="s">
        <v>166</v>
      </c>
      <c r="E961" s="87" t="str">
        <f t="shared" si="17"/>
        <v>MDX063-66_POTTEDTREE</v>
      </c>
      <c r="G961" s="96" t="s">
        <v>158</v>
      </c>
      <c r="H961" s="95" t="s">
        <v>673</v>
      </c>
      <c r="I961" s="87"/>
      <c r="J961" s="87" t="s">
        <v>198</v>
      </c>
      <c r="O961" s="87">
        <v>2018</v>
      </c>
      <c r="AE961" s="102">
        <v>570.24938380000003</v>
      </c>
    </row>
    <row r="962" spans="1:31">
      <c r="A962" s="81" t="s">
        <v>672</v>
      </c>
      <c r="B962" s="87" t="s">
        <v>515</v>
      </c>
      <c r="C962" s="87" t="s">
        <v>38</v>
      </c>
      <c r="D962" s="87" t="s">
        <v>166</v>
      </c>
      <c r="E962" s="87" t="str">
        <f t="shared" si="17"/>
        <v>MDX063-67_POTTEDTREE</v>
      </c>
      <c r="G962" s="96" t="s">
        <v>158</v>
      </c>
      <c r="H962" s="95" t="s">
        <v>673</v>
      </c>
      <c r="I962" s="87"/>
      <c r="J962" s="87" t="s">
        <v>198</v>
      </c>
      <c r="O962" s="87">
        <v>2018</v>
      </c>
      <c r="AE962" s="102">
        <v>734.88487329999998</v>
      </c>
    </row>
    <row r="963" spans="1:31">
      <c r="A963" s="81" t="s">
        <v>672</v>
      </c>
      <c r="B963" s="87" t="s">
        <v>516</v>
      </c>
      <c r="C963" s="87" t="s">
        <v>38</v>
      </c>
      <c r="D963" s="87" t="s">
        <v>166</v>
      </c>
      <c r="E963" s="87" t="str">
        <f t="shared" si="17"/>
        <v>MDX063-68_POTTEDTREE</v>
      </c>
      <c r="G963" s="96" t="s">
        <v>158</v>
      </c>
      <c r="H963" s="95" t="s">
        <v>673</v>
      </c>
      <c r="I963" s="87"/>
      <c r="J963" s="87" t="s">
        <v>198</v>
      </c>
      <c r="O963" s="87">
        <v>2018</v>
      </c>
      <c r="AE963" s="102">
        <v>799.13881130000004</v>
      </c>
    </row>
    <row r="964" spans="1:31">
      <c r="A964" s="81" t="s">
        <v>672</v>
      </c>
      <c r="B964" s="87" t="s">
        <v>517</v>
      </c>
      <c r="C964" s="87" t="s">
        <v>38</v>
      </c>
      <c r="D964" s="87" t="s">
        <v>166</v>
      </c>
      <c r="E964" s="87" t="str">
        <f t="shared" si="17"/>
        <v>MDX063-69_POTTEDTREE</v>
      </c>
      <c r="G964" s="96" t="s">
        <v>158</v>
      </c>
      <c r="H964" s="95" t="s">
        <v>673</v>
      </c>
      <c r="I964" s="87"/>
      <c r="J964" s="87" t="s">
        <v>198</v>
      </c>
      <c r="O964" s="87">
        <v>2018</v>
      </c>
      <c r="AE964" s="102">
        <v>490.09250209999999</v>
      </c>
    </row>
    <row r="965" spans="1:31">
      <c r="A965" s="81" t="s">
        <v>672</v>
      </c>
      <c r="B965" s="87" t="s">
        <v>518</v>
      </c>
      <c r="C965" s="87" t="s">
        <v>38</v>
      </c>
      <c r="D965" s="87" t="s">
        <v>166</v>
      </c>
      <c r="E965" s="87" t="str">
        <f t="shared" si="17"/>
        <v>MDX063-70_POTTEDTREE</v>
      </c>
      <c r="G965" s="96" t="s">
        <v>158</v>
      </c>
      <c r="H965" s="95" t="s">
        <v>673</v>
      </c>
      <c r="I965" s="87"/>
      <c r="J965" s="87" t="s">
        <v>198</v>
      </c>
      <c r="O965" s="87">
        <v>2018</v>
      </c>
      <c r="AE965" s="102">
        <v>759.67115860000001</v>
      </c>
    </row>
    <row r="966" spans="1:31">
      <c r="A966" s="81" t="s">
        <v>672</v>
      </c>
      <c r="B966" s="87" t="s">
        <v>519</v>
      </c>
      <c r="C966" s="87" t="s">
        <v>38</v>
      </c>
      <c r="D966" s="87" t="s">
        <v>166</v>
      </c>
      <c r="E966" s="87" t="str">
        <f t="shared" si="17"/>
        <v>MDX063-8_POTTEDTREE</v>
      </c>
      <c r="G966" s="96" t="s">
        <v>158</v>
      </c>
      <c r="H966" s="95" t="s">
        <v>673</v>
      </c>
      <c r="I966" s="87"/>
      <c r="J966" s="87" t="s">
        <v>198</v>
      </c>
      <c r="O966" s="87">
        <v>2018</v>
      </c>
      <c r="AE966" s="102">
        <v>558.41657999999995</v>
      </c>
    </row>
    <row r="967" spans="1:31">
      <c r="A967" s="81" t="s">
        <v>672</v>
      </c>
      <c r="B967" s="87" t="s">
        <v>520</v>
      </c>
      <c r="C967" s="87" t="s">
        <v>38</v>
      </c>
      <c r="D967" s="87" t="s">
        <v>166</v>
      </c>
      <c r="E967" s="87" t="str">
        <f t="shared" ref="E967" si="18">CONCATENATE(B967,"_POTTEDTREE")</f>
        <v>MDX063-9_POTTEDTREE</v>
      </c>
      <c r="G967" s="96" t="s">
        <v>158</v>
      </c>
      <c r="H967" s="95" t="s">
        <v>673</v>
      </c>
      <c r="I967" s="87"/>
      <c r="J967" s="87" t="s">
        <v>198</v>
      </c>
      <c r="O967" s="87">
        <v>2018</v>
      </c>
      <c r="AE967" s="102">
        <v>475.03100460000002</v>
      </c>
    </row>
    <row r="968" spans="1:31">
      <c r="B968" s="87" t="s">
        <v>195</v>
      </c>
      <c r="C968" s="87" t="s">
        <v>38</v>
      </c>
      <c r="D968" s="87" t="s">
        <v>166</v>
      </c>
      <c r="E968" s="87" t="str">
        <f>CONCATENATE(B968,"_FIELD")</f>
        <v>Jonathan_FIELD</v>
      </c>
      <c r="G968" s="96" t="s">
        <v>158</v>
      </c>
      <c r="H968" s="95" t="s">
        <v>673</v>
      </c>
      <c r="I968" s="87"/>
      <c r="J968" s="87" t="s">
        <v>198</v>
      </c>
      <c r="K968" s="87"/>
      <c r="L968" s="87"/>
      <c r="M968" s="87"/>
      <c r="N968" s="96">
        <v>2017</v>
      </c>
      <c r="O968" s="87">
        <v>2019</v>
      </c>
      <c r="P968" s="87"/>
      <c r="X968" s="7">
        <v>22.092475499999999</v>
      </c>
      <c r="Y968" s="7">
        <v>69.788897149999997</v>
      </c>
      <c r="Z968" s="7">
        <v>97.23167411</v>
      </c>
      <c r="AA968">
        <v>0.86373065699999996</v>
      </c>
      <c r="AB968" s="7">
        <v>1.085797712</v>
      </c>
      <c r="AC968" s="7">
        <v>1.242556121</v>
      </c>
    </row>
    <row r="969" spans="1:31">
      <c r="B969" s="87" t="s">
        <v>183</v>
      </c>
      <c r="C969" s="87" t="s">
        <v>38</v>
      </c>
      <c r="D969" s="87" t="s">
        <v>166</v>
      </c>
      <c r="E969" s="87" t="str">
        <f t="shared" ref="E969:E977" si="19">CONCATENATE(B969,"_FIELD")</f>
        <v>Golden-Delicious_FIELD</v>
      </c>
      <c r="G969" s="96" t="s">
        <v>158</v>
      </c>
      <c r="H969" s="95" t="s">
        <v>673</v>
      </c>
      <c r="I969" s="87"/>
      <c r="J969" s="87" t="s">
        <v>198</v>
      </c>
      <c r="K969" s="87"/>
      <c r="L969" s="87"/>
      <c r="M969" s="87"/>
      <c r="N969" s="96">
        <v>2017</v>
      </c>
      <c r="O969" s="87">
        <v>2019</v>
      </c>
      <c r="P969" s="87"/>
      <c r="X969" s="7">
        <v>24.032190549999999</v>
      </c>
      <c r="Y969" s="7">
        <v>77.016059380000002</v>
      </c>
      <c r="Z969" s="7">
        <v>131.78317129999999</v>
      </c>
      <c r="AA969">
        <v>1.0703815839999999</v>
      </c>
      <c r="AB969" s="7">
        <v>1.063862879</v>
      </c>
      <c r="AC969" s="7">
        <v>1.273828752</v>
      </c>
    </row>
    <row r="970" spans="1:31">
      <c r="B970" s="87" t="s">
        <v>171</v>
      </c>
      <c r="C970" s="87" t="s">
        <v>38</v>
      </c>
      <c r="D970" s="87" t="s">
        <v>166</v>
      </c>
      <c r="E970" s="87" t="str">
        <f t="shared" si="19"/>
        <v>EM-Selection-1_FIELD</v>
      </c>
      <c r="G970" s="96" t="s">
        <v>158</v>
      </c>
      <c r="H970" s="95" t="s">
        <v>673</v>
      </c>
      <c r="I970" s="87"/>
      <c r="J970" s="87" t="s">
        <v>198</v>
      </c>
      <c r="K970" s="87"/>
      <c r="L970" s="87"/>
      <c r="M970" s="87"/>
      <c r="N970" s="96">
        <v>2017</v>
      </c>
      <c r="O970" s="87">
        <v>2019</v>
      </c>
      <c r="P970" s="87"/>
      <c r="X970" s="7">
        <v>24.690232819999999</v>
      </c>
      <c r="Y970" s="7">
        <v>102.14344</v>
      </c>
      <c r="Z970" s="7">
        <v>159.60823619999999</v>
      </c>
      <c r="AA970">
        <v>0.91721648200000006</v>
      </c>
      <c r="AB970" s="7">
        <v>1.0309910259999999</v>
      </c>
      <c r="AC970" s="7">
        <v>1.288004489</v>
      </c>
    </row>
    <row r="971" spans="1:31">
      <c r="B971" s="87" t="s">
        <v>658</v>
      </c>
      <c r="C971" s="87" t="s">
        <v>38</v>
      </c>
      <c r="D971" s="87" t="s">
        <v>166</v>
      </c>
      <c r="E971" s="87" t="str">
        <f t="shared" si="19"/>
        <v>Santana_FIELD</v>
      </c>
      <c r="G971" s="96" t="s">
        <v>158</v>
      </c>
      <c r="H971" s="95" t="s">
        <v>673</v>
      </c>
      <c r="I971" s="87"/>
      <c r="J971" s="87" t="s">
        <v>198</v>
      </c>
      <c r="K971" s="87"/>
      <c r="L971" s="87"/>
      <c r="M971" s="87"/>
      <c r="N971" s="96">
        <v>2017</v>
      </c>
      <c r="O971" s="87">
        <v>2019</v>
      </c>
      <c r="P971" s="87"/>
      <c r="X971" s="7">
        <v>24.99150479</v>
      </c>
      <c r="Y971" s="7">
        <v>59.6452691</v>
      </c>
      <c r="Z971" s="7">
        <v>117.11783920000001</v>
      </c>
      <c r="AA971">
        <v>1.053628215</v>
      </c>
      <c r="AB971" s="7">
        <v>1.0906445730000001</v>
      </c>
      <c r="AC971" s="7">
        <v>1.42730914</v>
      </c>
    </row>
    <row r="972" spans="1:31">
      <c r="B972" s="87" t="s">
        <v>176</v>
      </c>
      <c r="C972" s="87" t="s">
        <v>38</v>
      </c>
      <c r="D972" s="87" t="s">
        <v>166</v>
      </c>
      <c r="E972" s="87" t="str">
        <f t="shared" si="19"/>
        <v>EM-Selection-4_FIELD</v>
      </c>
      <c r="G972" s="96" t="s">
        <v>158</v>
      </c>
      <c r="H972" s="95" t="s">
        <v>673</v>
      </c>
      <c r="I972" s="87"/>
      <c r="J972" s="87" t="s">
        <v>198</v>
      </c>
      <c r="K972" s="87"/>
      <c r="L972" s="87"/>
      <c r="M972" s="87"/>
      <c r="N972" s="96">
        <v>2017</v>
      </c>
      <c r="O972" s="87">
        <v>2019</v>
      </c>
      <c r="P972" s="87"/>
      <c r="X972" s="7">
        <v>25.71482151</v>
      </c>
      <c r="Y972" s="7">
        <v>80.057160460000006</v>
      </c>
      <c r="Z972" s="7">
        <v>263.3682925</v>
      </c>
      <c r="AA972">
        <v>0.41658708100000003</v>
      </c>
      <c r="AB972" s="7">
        <v>1.6288111759999999</v>
      </c>
      <c r="AC972" s="7">
        <v>1.4436781620000001</v>
      </c>
    </row>
    <row r="973" spans="1:31">
      <c r="B973" s="87" t="s">
        <v>165</v>
      </c>
      <c r="C973" s="87" t="s">
        <v>38</v>
      </c>
      <c r="D973" s="87" t="s">
        <v>166</v>
      </c>
      <c r="E973" s="87" t="str">
        <f t="shared" si="19"/>
        <v>Aroma_FIELD</v>
      </c>
      <c r="G973" s="96" t="s">
        <v>158</v>
      </c>
      <c r="H973" s="95" t="s">
        <v>673</v>
      </c>
      <c r="I973" s="87"/>
      <c r="J973" s="87" t="s">
        <v>198</v>
      </c>
      <c r="K973" s="87"/>
      <c r="L973" s="87"/>
      <c r="M973" s="87"/>
      <c r="N973" s="96">
        <v>2017</v>
      </c>
      <c r="O973" s="87">
        <v>2019</v>
      </c>
      <c r="P973" s="87"/>
      <c r="X973" s="7">
        <v>28.263837630000001</v>
      </c>
      <c r="Y973" s="7">
        <v>120.5701001</v>
      </c>
      <c r="Z973" s="7">
        <v>246.30021110000001</v>
      </c>
      <c r="AA973">
        <v>1.106350854</v>
      </c>
      <c r="AB973" s="7">
        <v>1.120197463</v>
      </c>
      <c r="AC973" s="7">
        <v>1.2751715079999999</v>
      </c>
    </row>
    <row r="974" spans="1:31">
      <c r="B974" s="87" t="s">
        <v>173</v>
      </c>
      <c r="C974" s="87" t="s">
        <v>38</v>
      </c>
      <c r="D974" s="87" t="s">
        <v>166</v>
      </c>
      <c r="E974" s="87" t="str">
        <f t="shared" si="19"/>
        <v>EM-Selection-2_FIELD</v>
      </c>
      <c r="G974" s="96" t="s">
        <v>158</v>
      </c>
      <c r="H974" s="95" t="s">
        <v>673</v>
      </c>
      <c r="I974" s="87"/>
      <c r="J974" s="87" t="s">
        <v>198</v>
      </c>
      <c r="K974" s="87"/>
      <c r="L974" s="87"/>
      <c r="M974" s="87"/>
      <c r="N974" s="96">
        <v>2017</v>
      </c>
      <c r="O974" s="87">
        <v>2019</v>
      </c>
      <c r="P974" s="87"/>
      <c r="X974" s="7">
        <v>30.405158920000002</v>
      </c>
      <c r="Y974" s="7">
        <v>107.065354</v>
      </c>
      <c r="Z974" s="7">
        <v>215.18180720000001</v>
      </c>
      <c r="AA974">
        <v>0.80459601800000002</v>
      </c>
      <c r="AB974" s="7">
        <v>1.5200386690000001</v>
      </c>
      <c r="AC974" s="7">
        <v>1.460328348</v>
      </c>
    </row>
    <row r="975" spans="1:31">
      <c r="B975" s="87" t="s">
        <v>695</v>
      </c>
      <c r="C975" s="87" t="s">
        <v>38</v>
      </c>
      <c r="D975" s="87" t="s">
        <v>166</v>
      </c>
      <c r="E975" s="87" t="str">
        <f t="shared" si="19"/>
        <v>Cox-Orange-Pippin_FIELD</v>
      </c>
      <c r="G975" s="96" t="s">
        <v>158</v>
      </c>
      <c r="H975" s="95" t="s">
        <v>673</v>
      </c>
      <c r="I975" s="87"/>
      <c r="J975" s="87" t="s">
        <v>198</v>
      </c>
      <c r="K975" s="87"/>
      <c r="L975" s="87"/>
      <c r="M975" s="87"/>
      <c r="N975" s="96">
        <v>2017</v>
      </c>
      <c r="O975" s="87">
        <v>2019</v>
      </c>
      <c r="P975" s="87"/>
      <c r="X975" s="7">
        <v>33.762203769999999</v>
      </c>
      <c r="Y975" s="7">
        <v>70.060992299999995</v>
      </c>
      <c r="Z975" s="7">
        <v>102.3247222</v>
      </c>
      <c r="AA975">
        <v>0.37947769399999998</v>
      </c>
      <c r="AB975" s="7">
        <v>1.404423381</v>
      </c>
      <c r="AC975" s="7">
        <v>1.1997419680000001</v>
      </c>
    </row>
    <row r="976" spans="1:31">
      <c r="B976" s="87" t="s">
        <v>37</v>
      </c>
      <c r="C976" s="87" t="s">
        <v>38</v>
      </c>
      <c r="D976" s="87" t="s">
        <v>166</v>
      </c>
      <c r="E976" s="87" t="str">
        <f t="shared" si="19"/>
        <v>Gala_FIELD</v>
      </c>
      <c r="G976" s="96" t="s">
        <v>158</v>
      </c>
      <c r="H976" s="95" t="s">
        <v>673</v>
      </c>
      <c r="I976" s="87"/>
      <c r="J976" s="87" t="s">
        <v>198</v>
      </c>
      <c r="K976" s="87"/>
      <c r="L976" s="87"/>
      <c r="M976" s="87"/>
      <c r="N976" s="96">
        <v>2017</v>
      </c>
      <c r="O976" s="87">
        <v>2019</v>
      </c>
      <c r="P976" s="87"/>
      <c r="X976" s="7">
        <v>37.600673190000002</v>
      </c>
      <c r="Y976" s="7">
        <v>98.932250269999997</v>
      </c>
      <c r="Z976" s="7">
        <v>193.46861949999999</v>
      </c>
      <c r="AA976">
        <v>0.75402904699999995</v>
      </c>
      <c r="AB976" s="7">
        <v>1.31823362</v>
      </c>
      <c r="AC976" s="7">
        <v>1.4092325409999999</v>
      </c>
    </row>
    <row r="977" spans="2:30">
      <c r="B977" s="87" t="s">
        <v>175</v>
      </c>
      <c r="C977" s="87" t="s">
        <v>38</v>
      </c>
      <c r="D977" s="87" t="s">
        <v>166</v>
      </c>
      <c r="E977" s="87" t="str">
        <f t="shared" si="19"/>
        <v>EM-Selection-3_FIELD</v>
      </c>
      <c r="G977" s="96" t="s">
        <v>158</v>
      </c>
      <c r="H977" s="95" t="s">
        <v>673</v>
      </c>
      <c r="I977" s="87"/>
      <c r="J977" s="87" t="s">
        <v>198</v>
      </c>
      <c r="K977" s="87"/>
      <c r="L977" s="87"/>
      <c r="M977" s="87"/>
      <c r="N977" s="96">
        <v>2017</v>
      </c>
      <c r="O977" s="87">
        <v>2019</v>
      </c>
      <c r="P977" s="87"/>
      <c r="X977" s="7">
        <v>40.663586559999999</v>
      </c>
      <c r="Y977" s="7">
        <v>100.8718801</v>
      </c>
      <c r="Z977" s="7">
        <v>160.8427786</v>
      </c>
      <c r="AA977">
        <v>0.89927473800000002</v>
      </c>
      <c r="AB977" s="7">
        <v>1.2560882099999999</v>
      </c>
      <c r="AC977" s="7">
        <v>1.3321494039999999</v>
      </c>
    </row>
    <row r="978" spans="2:30" s="87" customFormat="1">
      <c r="B978" s="87" t="s">
        <v>195</v>
      </c>
      <c r="C978" s="87" t="s">
        <v>38</v>
      </c>
      <c r="D978" s="87" t="s">
        <v>166</v>
      </c>
      <c r="E978" s="87" t="str">
        <f>CONCATENATE(B978,"_SHOOT")</f>
        <v>Jonathan_SHOOT</v>
      </c>
      <c r="G978" s="96" t="s">
        <v>158</v>
      </c>
      <c r="H978" s="95" t="s">
        <v>673</v>
      </c>
      <c r="N978" s="96"/>
      <c r="O978" s="87" t="s">
        <v>692</v>
      </c>
      <c r="AA978" s="101"/>
      <c r="AD978" s="87">
        <v>250.61244840000001</v>
      </c>
    </row>
    <row r="979" spans="2:30" s="87" customFormat="1">
      <c r="B979" s="87" t="s">
        <v>183</v>
      </c>
      <c r="C979" s="87" t="s">
        <v>38</v>
      </c>
      <c r="D979" s="87" t="s">
        <v>166</v>
      </c>
      <c r="E979" s="87" t="str">
        <f t="shared" ref="E979:E1005" si="20">CONCATENATE(B979,"_SHOOT")</f>
        <v>Golden-Delicious_SHOOT</v>
      </c>
      <c r="G979" s="96" t="s">
        <v>158</v>
      </c>
      <c r="H979" s="95" t="s">
        <v>673</v>
      </c>
      <c r="N979" s="96"/>
      <c r="O979" s="87" t="s">
        <v>692</v>
      </c>
      <c r="AA979" s="101"/>
      <c r="AD979" s="87">
        <v>139.4712442</v>
      </c>
    </row>
    <row r="980" spans="2:30" s="87" customFormat="1">
      <c r="B980" s="87" t="s">
        <v>171</v>
      </c>
      <c r="C980" s="87" t="s">
        <v>38</v>
      </c>
      <c r="D980" s="87" t="s">
        <v>166</v>
      </c>
      <c r="E980" s="87" t="str">
        <f t="shared" si="20"/>
        <v>EM-Selection-1_SHOOT</v>
      </c>
      <c r="G980" s="96" t="s">
        <v>158</v>
      </c>
      <c r="H980" s="95" t="s">
        <v>673</v>
      </c>
      <c r="N980" s="96"/>
      <c r="O980" s="87" t="s">
        <v>692</v>
      </c>
      <c r="AA980" s="101"/>
      <c r="AD980" s="87">
        <v>167.86177129999999</v>
      </c>
    </row>
    <row r="981" spans="2:30" s="87" customFormat="1">
      <c r="B981" s="87" t="s">
        <v>658</v>
      </c>
      <c r="C981" s="87" t="s">
        <v>38</v>
      </c>
      <c r="D981" s="87" t="s">
        <v>166</v>
      </c>
      <c r="E981" s="87" t="str">
        <f t="shared" si="20"/>
        <v>Santana_SHOOT</v>
      </c>
      <c r="G981" s="96" t="s">
        <v>158</v>
      </c>
      <c r="H981" s="95" t="s">
        <v>673</v>
      </c>
      <c r="N981" s="96"/>
      <c r="O981" s="87" t="s">
        <v>692</v>
      </c>
      <c r="AA981" s="101"/>
      <c r="AD981" s="87">
        <v>127.44179939999999</v>
      </c>
    </row>
    <row r="982" spans="2:30" s="87" customFormat="1">
      <c r="B982" s="87" t="s">
        <v>176</v>
      </c>
      <c r="C982" s="87" t="s">
        <v>38</v>
      </c>
      <c r="D982" s="87" t="s">
        <v>166</v>
      </c>
      <c r="E982" s="87" t="str">
        <f t="shared" si="20"/>
        <v>EM-Selection-4_SHOOT</v>
      </c>
      <c r="G982" s="96" t="s">
        <v>158</v>
      </c>
      <c r="H982" s="95" t="s">
        <v>673</v>
      </c>
      <c r="N982" s="96"/>
      <c r="O982" s="87" t="s">
        <v>692</v>
      </c>
      <c r="AA982" s="101"/>
      <c r="AD982" s="87">
        <v>232.5868835</v>
      </c>
    </row>
    <row r="983" spans="2:30" s="87" customFormat="1">
      <c r="B983" s="87" t="s">
        <v>165</v>
      </c>
      <c r="C983" s="87" t="s">
        <v>38</v>
      </c>
      <c r="D983" s="87" t="s">
        <v>166</v>
      </c>
      <c r="E983" s="87" t="str">
        <f t="shared" si="20"/>
        <v>Aroma_SHOOT</v>
      </c>
      <c r="G983" s="96" t="s">
        <v>158</v>
      </c>
      <c r="H983" s="95" t="s">
        <v>673</v>
      </c>
      <c r="N983" s="96"/>
      <c r="O983" s="87" t="s">
        <v>692</v>
      </c>
      <c r="AA983" s="101"/>
      <c r="AD983" s="87">
        <v>401.11626769999998</v>
      </c>
    </row>
    <row r="984" spans="2:30" s="87" customFormat="1">
      <c r="B984" s="87" t="s">
        <v>173</v>
      </c>
      <c r="C984" s="87" t="s">
        <v>38</v>
      </c>
      <c r="D984" s="87" t="s">
        <v>166</v>
      </c>
      <c r="E984" s="87" t="str">
        <f t="shared" si="20"/>
        <v>EM-Selection-2_SHOOT</v>
      </c>
      <c r="G984" s="96" t="s">
        <v>158</v>
      </c>
      <c r="H984" s="95" t="s">
        <v>673</v>
      </c>
      <c r="N984" s="96"/>
      <c r="O984" s="87" t="s">
        <v>692</v>
      </c>
      <c r="AA984" s="101"/>
      <c r="AD984" s="87">
        <v>283.98904640000001</v>
      </c>
    </row>
    <row r="985" spans="2:30" s="87" customFormat="1">
      <c r="B985" s="87" t="s">
        <v>695</v>
      </c>
      <c r="C985" s="87" t="s">
        <v>38</v>
      </c>
      <c r="D985" s="87" t="s">
        <v>166</v>
      </c>
      <c r="E985" s="87" t="str">
        <f t="shared" si="20"/>
        <v>Cox-Orange-Pippin_SHOOT</v>
      </c>
      <c r="G985" s="96" t="s">
        <v>158</v>
      </c>
      <c r="H985" s="95" t="s">
        <v>673</v>
      </c>
      <c r="N985" s="96"/>
      <c r="O985" s="87" t="s">
        <v>692</v>
      </c>
      <c r="AA985" s="101"/>
      <c r="AD985" s="87">
        <v>439.77780730000001</v>
      </c>
    </row>
    <row r="986" spans="2:30" s="87" customFormat="1">
      <c r="B986" s="87" t="s">
        <v>37</v>
      </c>
      <c r="C986" s="87" t="s">
        <v>38</v>
      </c>
      <c r="D986" s="87" t="s">
        <v>166</v>
      </c>
      <c r="E986" s="87" t="str">
        <f t="shared" si="20"/>
        <v>Gala_SHOOT</v>
      </c>
      <c r="G986" s="96" t="s">
        <v>158</v>
      </c>
      <c r="H986" s="95" t="s">
        <v>673</v>
      </c>
      <c r="N986" s="96"/>
      <c r="O986" s="87" t="s">
        <v>692</v>
      </c>
      <c r="AA986" s="101"/>
      <c r="AD986" s="87">
        <v>286.79349409999998</v>
      </c>
    </row>
    <row r="987" spans="2:30" s="87" customFormat="1">
      <c r="B987" s="87" t="s">
        <v>175</v>
      </c>
      <c r="C987" s="87" t="s">
        <v>38</v>
      </c>
      <c r="D987" s="87" t="s">
        <v>166</v>
      </c>
      <c r="E987" s="87" t="str">
        <f t="shared" si="20"/>
        <v>EM-Selection-3_SHOOT</v>
      </c>
      <c r="G987" s="96" t="s">
        <v>158</v>
      </c>
      <c r="H987" s="95" t="s">
        <v>673</v>
      </c>
      <c r="N987" s="96"/>
      <c r="O987" s="87" t="s">
        <v>692</v>
      </c>
      <c r="AA987" s="101"/>
      <c r="AD987" s="87">
        <v>165.36760330000001</v>
      </c>
    </row>
    <row r="988" spans="2:30">
      <c r="B988" s="87" t="s">
        <v>174</v>
      </c>
      <c r="C988" s="87" t="s">
        <v>38</v>
      </c>
      <c r="D988" s="87" t="s">
        <v>166</v>
      </c>
      <c r="E988" s="87" t="str">
        <f t="shared" si="20"/>
        <v>E55-55_SHOOT</v>
      </c>
      <c r="G988" s="96" t="s">
        <v>158</v>
      </c>
      <c r="H988" s="95" t="s">
        <v>673</v>
      </c>
      <c r="I988" s="87"/>
      <c r="J988" s="87"/>
      <c r="K988" s="87"/>
      <c r="L988" s="87"/>
      <c r="M988" s="87"/>
      <c r="N988" s="96"/>
      <c r="O988" s="87" t="s">
        <v>692</v>
      </c>
      <c r="P988" s="87"/>
      <c r="AD988" s="7">
        <v>270.13090410000001</v>
      </c>
    </row>
    <row r="989" spans="2:30">
      <c r="B989" s="87" t="s">
        <v>177</v>
      </c>
      <c r="C989" s="87" t="s">
        <v>38</v>
      </c>
      <c r="D989" s="87" t="s">
        <v>166</v>
      </c>
      <c r="E989" s="87" t="str">
        <f t="shared" si="20"/>
        <v>Elstar_SHOOT</v>
      </c>
      <c r="G989" s="96" t="s">
        <v>158</v>
      </c>
      <c r="H989" s="95" t="s">
        <v>673</v>
      </c>
      <c r="I989" s="87"/>
      <c r="J989" s="87"/>
      <c r="K989" s="87"/>
      <c r="L989" s="87"/>
      <c r="M989" s="87"/>
      <c r="N989" s="96"/>
      <c r="O989" s="87" t="s">
        <v>692</v>
      </c>
      <c r="P989" s="87"/>
      <c r="AD989" s="7">
        <v>112.929778</v>
      </c>
    </row>
    <row r="990" spans="2:30">
      <c r="B990" s="87" t="s">
        <v>178</v>
      </c>
      <c r="C990" s="87" t="s">
        <v>38</v>
      </c>
      <c r="D990" s="87" t="s">
        <v>166</v>
      </c>
      <c r="E990" s="87" t="str">
        <f t="shared" si="20"/>
        <v>Falstaff_SHOOT</v>
      </c>
      <c r="G990" s="96" t="s">
        <v>158</v>
      </c>
      <c r="H990" s="95" t="s">
        <v>673</v>
      </c>
      <c r="I990" s="87"/>
      <c r="J990" s="87"/>
      <c r="K990" s="87"/>
      <c r="L990" s="87"/>
      <c r="M990" s="87"/>
      <c r="N990" s="96"/>
      <c r="O990" s="87" t="s">
        <v>692</v>
      </c>
      <c r="P990" s="87"/>
      <c r="AD990" s="7">
        <v>156.23997919999999</v>
      </c>
    </row>
    <row r="991" spans="2:30">
      <c r="B991" s="87" t="s">
        <v>179</v>
      </c>
      <c r="C991" s="87" t="s">
        <v>38</v>
      </c>
      <c r="D991" s="87" t="s">
        <v>166</v>
      </c>
      <c r="E991" s="87" t="str">
        <f t="shared" si="20"/>
        <v>Fiesta_SHOOT</v>
      </c>
      <c r="G991" s="96" t="s">
        <v>158</v>
      </c>
      <c r="H991" s="95" t="s">
        <v>673</v>
      </c>
      <c r="I991" s="87"/>
      <c r="J991" s="87"/>
      <c r="K991" s="87"/>
      <c r="L991" s="87"/>
      <c r="M991" s="87"/>
      <c r="N991" s="96"/>
      <c r="O991" s="87" t="s">
        <v>692</v>
      </c>
      <c r="P991" s="87"/>
      <c r="AD991" s="7">
        <v>352.76654000000002</v>
      </c>
    </row>
    <row r="992" spans="2:30">
      <c r="B992" s="87" t="s">
        <v>180</v>
      </c>
      <c r="C992" s="87" t="s">
        <v>38</v>
      </c>
      <c r="D992" s="87" t="s">
        <v>166</v>
      </c>
      <c r="E992" s="87" t="str">
        <f t="shared" si="20"/>
        <v>Filippa_SHOOT</v>
      </c>
      <c r="G992" s="96" t="s">
        <v>158</v>
      </c>
      <c r="H992" s="95" t="s">
        <v>673</v>
      </c>
      <c r="I992" s="87"/>
      <c r="J992" s="87"/>
      <c r="K992" s="87"/>
      <c r="L992" s="87"/>
      <c r="M992" s="87"/>
      <c r="N992" s="96"/>
      <c r="O992" s="87" t="s">
        <v>692</v>
      </c>
      <c r="P992" s="87"/>
      <c r="AD992" s="7">
        <v>244.37835190000001</v>
      </c>
    </row>
    <row r="993" spans="2:31">
      <c r="B993" s="87" t="s">
        <v>182</v>
      </c>
      <c r="C993" s="87" t="s">
        <v>38</v>
      </c>
      <c r="D993" s="87" t="s">
        <v>166</v>
      </c>
      <c r="E993" s="87" t="str">
        <f t="shared" si="20"/>
        <v>Gloster-69_SHOOT</v>
      </c>
      <c r="G993" s="96" t="s">
        <v>158</v>
      </c>
      <c r="H993" s="95" t="s">
        <v>673</v>
      </c>
      <c r="I993" s="87"/>
      <c r="J993" s="87"/>
      <c r="K993" s="87"/>
      <c r="L993" s="87"/>
      <c r="M993" s="87"/>
      <c r="N993" s="96"/>
      <c r="O993" s="87" t="s">
        <v>692</v>
      </c>
      <c r="P993" s="87"/>
      <c r="AD993" s="7">
        <v>165.5454613</v>
      </c>
    </row>
    <row r="994" spans="2:31">
      <c r="B994" s="87" t="s">
        <v>185</v>
      </c>
      <c r="C994" s="87" t="s">
        <v>38</v>
      </c>
      <c r="D994" s="87" t="s">
        <v>166</v>
      </c>
      <c r="E994" s="87" t="str">
        <f t="shared" si="20"/>
        <v>Golden-Reinette_SHOOT</v>
      </c>
      <c r="G994" s="96" t="s">
        <v>158</v>
      </c>
      <c r="H994" s="95" t="s">
        <v>673</v>
      </c>
      <c r="I994" s="87"/>
      <c r="J994" s="87"/>
      <c r="K994" s="87"/>
      <c r="L994" s="87"/>
      <c r="M994" s="87"/>
      <c r="N994" s="96"/>
      <c r="O994" s="87" t="s">
        <v>692</v>
      </c>
      <c r="P994" s="87"/>
      <c r="AD994" s="7">
        <v>119.08449570000001</v>
      </c>
    </row>
    <row r="995" spans="2:31">
      <c r="B995" s="87" t="s">
        <v>189</v>
      </c>
      <c r="C995" s="87" t="s">
        <v>38</v>
      </c>
      <c r="D995" s="87" t="s">
        <v>166</v>
      </c>
      <c r="E995" s="87" t="str">
        <f t="shared" si="20"/>
        <v>Grimes-Golden_SHOOT</v>
      </c>
      <c r="G995" s="96" t="s">
        <v>158</v>
      </c>
      <c r="H995" s="95" t="s">
        <v>673</v>
      </c>
      <c r="I995" s="87"/>
      <c r="J995" s="87"/>
      <c r="K995" s="87"/>
      <c r="L995" s="87"/>
      <c r="M995" s="87"/>
      <c r="N995" s="96"/>
      <c r="O995" s="87" t="s">
        <v>692</v>
      </c>
      <c r="P995" s="87"/>
      <c r="AD995" s="7">
        <v>131.32862950000001</v>
      </c>
    </row>
    <row r="996" spans="2:31">
      <c r="B996" s="87" t="s">
        <v>191</v>
      </c>
      <c r="C996" s="87" t="s">
        <v>38</v>
      </c>
      <c r="D996" s="87" t="s">
        <v>166</v>
      </c>
      <c r="E996" s="87" t="str">
        <f t="shared" si="20"/>
        <v>Idared_SHOOT</v>
      </c>
      <c r="G996" s="96" t="s">
        <v>158</v>
      </c>
      <c r="H996" s="95" t="s">
        <v>673</v>
      </c>
      <c r="I996" s="87"/>
      <c r="J996" s="87"/>
      <c r="K996" s="87"/>
      <c r="L996" s="87"/>
      <c r="M996" s="87"/>
      <c r="N996" s="96"/>
      <c r="O996" s="87" t="s">
        <v>692</v>
      </c>
      <c r="P996" s="87"/>
      <c r="AD996" s="7">
        <v>376.25601010000003</v>
      </c>
    </row>
    <row r="997" spans="2:31">
      <c r="B997" s="87" t="s">
        <v>192</v>
      </c>
      <c r="C997" s="87" t="s">
        <v>38</v>
      </c>
      <c r="D997" s="87" t="s">
        <v>166</v>
      </c>
      <c r="E997" s="87" t="str">
        <f t="shared" si="20"/>
        <v>Ingrid-Marie_SHOOT</v>
      </c>
      <c r="G997" s="96" t="s">
        <v>158</v>
      </c>
      <c r="H997" s="95" t="s">
        <v>673</v>
      </c>
      <c r="I997" s="87"/>
      <c r="J997" s="87"/>
      <c r="K997" s="87"/>
      <c r="L997" s="87"/>
      <c r="M997" s="87"/>
      <c r="N997" s="96"/>
      <c r="O997" s="87" t="s">
        <v>692</v>
      </c>
      <c r="P997" s="87"/>
      <c r="AD997" s="7">
        <v>370.44471179999999</v>
      </c>
    </row>
    <row r="998" spans="2:31">
      <c r="B998" s="87" t="s">
        <v>194</v>
      </c>
      <c r="C998" s="87" t="s">
        <v>38</v>
      </c>
      <c r="D998" s="87" t="s">
        <v>166</v>
      </c>
      <c r="E998" s="87" t="str">
        <f t="shared" si="20"/>
        <v>Jonamac_SHOOT</v>
      </c>
      <c r="G998" s="96" t="s">
        <v>158</v>
      </c>
      <c r="H998" s="95" t="s">
        <v>673</v>
      </c>
      <c r="I998" s="87"/>
      <c r="J998" s="87"/>
      <c r="K998" s="87"/>
      <c r="L998" s="87"/>
      <c r="M998" s="87"/>
      <c r="N998" s="96"/>
      <c r="O998" s="87" t="s">
        <v>692</v>
      </c>
      <c r="P998" s="87"/>
      <c r="AD998" s="7">
        <v>131.51435069999999</v>
      </c>
    </row>
    <row r="999" spans="2:31">
      <c r="B999" s="87" t="s">
        <v>696</v>
      </c>
      <c r="C999" s="87" t="s">
        <v>38</v>
      </c>
      <c r="D999" s="87" t="s">
        <v>166</v>
      </c>
      <c r="E999" s="87" t="str">
        <f t="shared" si="20"/>
        <v>Kidds-Orange-Red_SHOOT</v>
      </c>
      <c r="G999" s="96" t="s">
        <v>158</v>
      </c>
      <c r="H999" s="95" t="s">
        <v>673</v>
      </c>
      <c r="I999" s="87"/>
      <c r="J999" s="87"/>
      <c r="K999" s="87"/>
      <c r="L999" s="87"/>
      <c r="M999" s="87"/>
      <c r="N999" s="96"/>
      <c r="O999" s="87" t="s">
        <v>692</v>
      </c>
      <c r="P999" s="87"/>
      <c r="AD999" s="7">
        <v>248.9341565</v>
      </c>
    </row>
    <row r="1000" spans="2:31">
      <c r="B1000" s="87" t="s">
        <v>656</v>
      </c>
      <c r="C1000" s="87" t="s">
        <v>38</v>
      </c>
      <c r="D1000" s="87" t="s">
        <v>166</v>
      </c>
      <c r="E1000" s="87" t="str">
        <f t="shared" si="20"/>
        <v>McIntosh_SHOOT</v>
      </c>
      <c r="G1000" s="96" t="s">
        <v>158</v>
      </c>
      <c r="H1000" s="95" t="s">
        <v>673</v>
      </c>
      <c r="I1000" s="87"/>
      <c r="J1000" s="87"/>
      <c r="K1000" s="87"/>
      <c r="L1000" s="87"/>
      <c r="M1000" s="87"/>
      <c r="N1000" s="96"/>
      <c r="O1000" s="87" t="s">
        <v>692</v>
      </c>
      <c r="P1000" s="87"/>
      <c r="AD1000" s="7">
        <v>258.75025360000001</v>
      </c>
    </row>
    <row r="1001" spans="2:31">
      <c r="B1001" s="87" t="s">
        <v>657</v>
      </c>
      <c r="C1001" s="87" t="s">
        <v>38</v>
      </c>
      <c r="D1001" s="87" t="s">
        <v>166</v>
      </c>
      <c r="E1001" s="87" t="str">
        <f t="shared" si="20"/>
        <v>Priscilla_SHOOT</v>
      </c>
      <c r="G1001" s="96" t="s">
        <v>158</v>
      </c>
      <c r="H1001" s="95" t="s">
        <v>673</v>
      </c>
      <c r="I1001" s="87"/>
      <c r="J1001" s="87"/>
      <c r="K1001" s="87"/>
      <c r="L1001" s="87"/>
      <c r="M1001" s="87"/>
      <c r="N1001" s="96"/>
      <c r="O1001" s="87" t="s">
        <v>692</v>
      </c>
      <c r="P1001" s="87"/>
      <c r="AD1001" s="7">
        <v>134.93461980000001</v>
      </c>
    </row>
    <row r="1002" spans="2:31">
      <c r="B1002" s="87" t="s">
        <v>697</v>
      </c>
      <c r="C1002" s="87" t="s">
        <v>38</v>
      </c>
      <c r="D1002" s="87" t="s">
        <v>166</v>
      </c>
      <c r="E1002" s="87" t="str">
        <f t="shared" si="20"/>
        <v>Rome-Beauty_SHOOT</v>
      </c>
      <c r="G1002" s="96" t="s">
        <v>158</v>
      </c>
      <c r="H1002" s="95" t="s">
        <v>673</v>
      </c>
      <c r="I1002" s="87"/>
      <c r="J1002" s="87"/>
      <c r="K1002" s="87"/>
      <c r="L1002" s="87"/>
      <c r="M1002" s="87"/>
      <c r="N1002" s="96"/>
      <c r="O1002" s="87" t="s">
        <v>692</v>
      </c>
      <c r="P1002" s="87"/>
      <c r="AD1002" s="7">
        <v>138.53789069999999</v>
      </c>
    </row>
    <row r="1003" spans="2:31">
      <c r="B1003" s="87" t="s">
        <v>698</v>
      </c>
      <c r="C1003" s="87" t="s">
        <v>38</v>
      </c>
      <c r="D1003" s="87" t="s">
        <v>166</v>
      </c>
      <c r="E1003" s="87" t="str">
        <f t="shared" si="20"/>
        <v>Royal-Gala_SHOOT</v>
      </c>
      <c r="G1003" s="96" t="s">
        <v>158</v>
      </c>
      <c r="H1003" s="95" t="s">
        <v>673</v>
      </c>
      <c r="I1003" s="87"/>
      <c r="J1003" s="87"/>
      <c r="K1003" s="87"/>
      <c r="L1003" s="87"/>
      <c r="M1003" s="87"/>
      <c r="N1003" s="96"/>
      <c r="O1003" s="87" t="s">
        <v>692</v>
      </c>
      <c r="P1003" s="87"/>
      <c r="AD1003" s="7">
        <v>280.2085356</v>
      </c>
    </row>
    <row r="1004" spans="2:31">
      <c r="B1004" s="87" t="s">
        <v>699</v>
      </c>
      <c r="C1004" s="87" t="s">
        <v>38</v>
      </c>
      <c r="D1004" s="87" t="s">
        <v>166</v>
      </c>
      <c r="E1004" s="87" t="str">
        <f t="shared" si="20"/>
        <v>Starking-Delicious_SHOOT</v>
      </c>
      <c r="G1004" s="96" t="s">
        <v>158</v>
      </c>
      <c r="H1004" s="95" t="s">
        <v>673</v>
      </c>
      <c r="I1004" s="87"/>
      <c r="J1004" s="87"/>
      <c r="K1004" s="87"/>
      <c r="L1004" s="87"/>
      <c r="M1004" s="87"/>
      <c r="N1004" s="96"/>
      <c r="O1004" s="87" t="s">
        <v>692</v>
      </c>
      <c r="P1004" s="87"/>
      <c r="AD1004" s="7">
        <v>335.7533229</v>
      </c>
    </row>
    <row r="1005" spans="2:31">
      <c r="B1005" s="87" t="s">
        <v>659</v>
      </c>
      <c r="C1005" s="87" t="s">
        <v>38</v>
      </c>
      <c r="D1005" s="87" t="s">
        <v>166</v>
      </c>
      <c r="E1005" s="87" t="str">
        <f t="shared" si="20"/>
        <v>Worcester-Pearmain_SHOOT</v>
      </c>
      <c r="G1005" s="96" t="s">
        <v>158</v>
      </c>
      <c r="H1005" s="95" t="s">
        <v>673</v>
      </c>
      <c r="I1005" s="87"/>
      <c r="J1005" s="87"/>
      <c r="K1005" s="87"/>
      <c r="L1005" s="87"/>
      <c r="M1005" s="87"/>
      <c r="N1005" s="96"/>
      <c r="O1005" s="87" t="s">
        <v>692</v>
      </c>
      <c r="P1005" s="87"/>
      <c r="AD1005" s="7">
        <v>142.05229779999999</v>
      </c>
    </row>
    <row r="1006" spans="2:31">
      <c r="B1006" s="87" t="s">
        <v>195</v>
      </c>
      <c r="C1006" s="87" t="s">
        <v>38</v>
      </c>
      <c r="D1006" s="87" t="s">
        <v>166</v>
      </c>
      <c r="E1006" s="87" t="str">
        <f>CONCATENATE(B1006,"_POTTEDTREE")</f>
        <v>Jonathan_POTTEDTREE</v>
      </c>
      <c r="G1006" s="96" t="s">
        <v>158</v>
      </c>
      <c r="H1006" s="95" t="s">
        <v>673</v>
      </c>
      <c r="O1006" s="7">
        <v>2018</v>
      </c>
      <c r="AE1006" s="7">
        <v>660.31802860000005</v>
      </c>
    </row>
    <row r="1007" spans="2:31">
      <c r="B1007" s="87" t="s">
        <v>183</v>
      </c>
      <c r="C1007" s="87" t="s">
        <v>38</v>
      </c>
      <c r="D1007" s="87" t="s">
        <v>166</v>
      </c>
      <c r="E1007" s="87" t="str">
        <f t="shared" ref="E1007:E1032" si="21">CONCATENATE(B1007,"_POTTEDTREE")</f>
        <v>Golden-Delicious_POTTEDTREE</v>
      </c>
      <c r="G1007" s="96" t="s">
        <v>158</v>
      </c>
      <c r="H1007" s="95" t="s">
        <v>673</v>
      </c>
      <c r="O1007" s="87">
        <v>2018</v>
      </c>
      <c r="AE1007" s="7">
        <v>804.63058520000004</v>
      </c>
    </row>
    <row r="1008" spans="2:31">
      <c r="B1008" s="87" t="s">
        <v>171</v>
      </c>
      <c r="C1008" s="87" t="s">
        <v>38</v>
      </c>
      <c r="D1008" s="87" t="s">
        <v>166</v>
      </c>
      <c r="E1008" s="87" t="str">
        <f t="shared" si="21"/>
        <v>EM-Selection-1_POTTEDTREE</v>
      </c>
      <c r="G1008" s="96" t="s">
        <v>158</v>
      </c>
      <c r="H1008" s="95" t="s">
        <v>673</v>
      </c>
      <c r="O1008" s="87">
        <v>2018</v>
      </c>
      <c r="AE1008" s="7">
        <v>819.9972424</v>
      </c>
    </row>
    <row r="1009" spans="2:31">
      <c r="B1009" s="87" t="s">
        <v>658</v>
      </c>
      <c r="C1009" s="87" t="s">
        <v>38</v>
      </c>
      <c r="D1009" s="87" t="s">
        <v>166</v>
      </c>
      <c r="E1009" s="87" t="str">
        <f t="shared" si="21"/>
        <v>Santana_POTTEDTREE</v>
      </c>
      <c r="G1009" s="96" t="s">
        <v>158</v>
      </c>
      <c r="H1009" s="95" t="s">
        <v>673</v>
      </c>
      <c r="O1009" s="87">
        <v>2018</v>
      </c>
      <c r="AE1009" s="7">
        <v>847.94227999999998</v>
      </c>
    </row>
    <row r="1010" spans="2:31">
      <c r="B1010" s="87" t="s">
        <v>176</v>
      </c>
      <c r="C1010" s="87" t="s">
        <v>38</v>
      </c>
      <c r="D1010" s="87" t="s">
        <v>166</v>
      </c>
      <c r="E1010" s="87" t="str">
        <f t="shared" si="21"/>
        <v>EM-Selection-4_POTTEDTREE</v>
      </c>
      <c r="G1010" s="96" t="s">
        <v>158</v>
      </c>
      <c r="H1010" s="95" t="s">
        <v>673</v>
      </c>
      <c r="O1010" s="87">
        <v>2018</v>
      </c>
      <c r="AE1010" s="7">
        <v>722.37697900000001</v>
      </c>
    </row>
    <row r="1011" spans="2:31">
      <c r="B1011" s="87" t="s">
        <v>165</v>
      </c>
      <c r="C1011" s="87" t="s">
        <v>38</v>
      </c>
      <c r="D1011" s="87" t="s">
        <v>166</v>
      </c>
      <c r="E1011" s="87" t="str">
        <f t="shared" si="21"/>
        <v>Aroma_POTTEDTREE</v>
      </c>
      <c r="G1011" s="96" t="s">
        <v>158</v>
      </c>
      <c r="H1011" s="95" t="s">
        <v>673</v>
      </c>
      <c r="O1011" s="87">
        <v>2018</v>
      </c>
      <c r="AE1011" s="7">
        <v>1214.947568</v>
      </c>
    </row>
    <row r="1012" spans="2:31">
      <c r="B1012" s="87" t="s">
        <v>173</v>
      </c>
      <c r="C1012" s="87" t="s">
        <v>38</v>
      </c>
      <c r="D1012" s="87" t="s">
        <v>166</v>
      </c>
      <c r="E1012" s="87" t="str">
        <f t="shared" si="21"/>
        <v>EM-Selection-2_POTTEDTREE</v>
      </c>
      <c r="G1012" s="96" t="s">
        <v>158</v>
      </c>
      <c r="H1012" s="95" t="s">
        <v>673</v>
      </c>
      <c r="O1012" s="87">
        <v>2018</v>
      </c>
      <c r="AE1012" s="7">
        <v>791.04056319999995</v>
      </c>
    </row>
    <row r="1013" spans="2:31">
      <c r="B1013" s="87" t="s">
        <v>695</v>
      </c>
      <c r="C1013" s="87" t="s">
        <v>38</v>
      </c>
      <c r="D1013" s="87" t="s">
        <v>166</v>
      </c>
      <c r="E1013" s="87" t="str">
        <f t="shared" si="21"/>
        <v>Cox-Orange-Pippin_POTTEDTREE</v>
      </c>
      <c r="G1013" s="96" t="s">
        <v>158</v>
      </c>
      <c r="H1013" s="95" t="s">
        <v>673</v>
      </c>
      <c r="O1013" s="87">
        <v>2018</v>
      </c>
      <c r="AE1013" s="7">
        <v>1133.423798</v>
      </c>
    </row>
    <row r="1014" spans="2:31">
      <c r="B1014" s="87" t="s">
        <v>37</v>
      </c>
      <c r="C1014" s="87" t="s">
        <v>38</v>
      </c>
      <c r="D1014" s="87" t="s">
        <v>166</v>
      </c>
      <c r="E1014" s="87" t="str">
        <f t="shared" si="21"/>
        <v>Gala_POTTEDTREE</v>
      </c>
      <c r="G1014" s="96" t="s">
        <v>158</v>
      </c>
      <c r="H1014" s="95" t="s">
        <v>673</v>
      </c>
      <c r="O1014" s="87">
        <v>2018</v>
      </c>
      <c r="AE1014" s="7">
        <v>1294.8973289999999</v>
      </c>
    </row>
    <row r="1015" spans="2:31">
      <c r="B1015" s="87" t="s">
        <v>175</v>
      </c>
      <c r="C1015" s="87" t="s">
        <v>38</v>
      </c>
      <c r="D1015" s="87" t="s">
        <v>166</v>
      </c>
      <c r="E1015" s="87" t="str">
        <f t="shared" si="21"/>
        <v>EM-Selection-3_POTTEDTREE</v>
      </c>
      <c r="G1015" s="96" t="s">
        <v>158</v>
      </c>
      <c r="H1015" s="95" t="s">
        <v>673</v>
      </c>
      <c r="O1015" s="87">
        <v>2018</v>
      </c>
      <c r="AE1015" s="7">
        <v>1078.843574</v>
      </c>
    </row>
    <row r="1016" spans="2:31">
      <c r="B1016" s="87" t="s">
        <v>174</v>
      </c>
      <c r="C1016" s="87" t="s">
        <v>38</v>
      </c>
      <c r="D1016" s="87" t="s">
        <v>166</v>
      </c>
      <c r="E1016" s="87" t="str">
        <f t="shared" si="21"/>
        <v>E55-55_POTTEDTREE</v>
      </c>
      <c r="G1016" s="96" t="s">
        <v>158</v>
      </c>
      <c r="H1016" s="95" t="s">
        <v>673</v>
      </c>
      <c r="O1016" s="87">
        <v>2018</v>
      </c>
      <c r="AE1016" s="7">
        <v>633.90044290000003</v>
      </c>
    </row>
    <row r="1017" spans="2:31">
      <c r="B1017" s="87" t="s">
        <v>177</v>
      </c>
      <c r="C1017" s="87" t="s">
        <v>38</v>
      </c>
      <c r="D1017" s="87" t="s">
        <v>166</v>
      </c>
      <c r="E1017" s="87" t="str">
        <f t="shared" si="21"/>
        <v>Elstar_POTTEDTREE</v>
      </c>
      <c r="G1017" s="96" t="s">
        <v>158</v>
      </c>
      <c r="H1017" s="95" t="s">
        <v>673</v>
      </c>
      <c r="O1017" s="87">
        <v>2018</v>
      </c>
      <c r="AE1017" s="7">
        <v>898.99362929999995</v>
      </c>
    </row>
    <row r="1018" spans="2:31">
      <c r="B1018" s="87" t="s">
        <v>178</v>
      </c>
      <c r="C1018" s="87" t="s">
        <v>38</v>
      </c>
      <c r="D1018" s="87" t="s">
        <v>166</v>
      </c>
      <c r="E1018" s="87" t="str">
        <f t="shared" si="21"/>
        <v>Falstaff_POTTEDTREE</v>
      </c>
      <c r="G1018" s="96" t="s">
        <v>158</v>
      </c>
      <c r="H1018" s="95" t="s">
        <v>673</v>
      </c>
      <c r="O1018" s="87">
        <v>2018</v>
      </c>
      <c r="AE1018" s="7">
        <v>942.47922489999996</v>
      </c>
    </row>
    <row r="1019" spans="2:31">
      <c r="B1019" s="87" t="s">
        <v>179</v>
      </c>
      <c r="C1019" s="87" t="s">
        <v>38</v>
      </c>
      <c r="D1019" s="87" t="s">
        <v>166</v>
      </c>
      <c r="E1019" s="87" t="str">
        <f t="shared" si="21"/>
        <v>Fiesta_POTTEDTREE</v>
      </c>
      <c r="G1019" s="96" t="s">
        <v>158</v>
      </c>
      <c r="H1019" s="95" t="s">
        <v>673</v>
      </c>
      <c r="O1019" s="87">
        <v>2018</v>
      </c>
      <c r="AE1019" s="7">
        <v>792.52388959999996</v>
      </c>
    </row>
    <row r="1020" spans="2:31">
      <c r="B1020" s="87" t="s">
        <v>180</v>
      </c>
      <c r="C1020" s="87" t="s">
        <v>38</v>
      </c>
      <c r="D1020" s="87" t="s">
        <v>166</v>
      </c>
      <c r="E1020" s="87" t="str">
        <f t="shared" si="21"/>
        <v>Filippa_POTTEDTREE</v>
      </c>
      <c r="G1020" s="96" t="s">
        <v>158</v>
      </c>
      <c r="H1020" s="95" t="s">
        <v>673</v>
      </c>
      <c r="O1020" s="87">
        <v>2018</v>
      </c>
      <c r="AE1020" s="7">
        <v>1189.4988189999999</v>
      </c>
    </row>
    <row r="1021" spans="2:31">
      <c r="B1021" s="87" t="s">
        <v>182</v>
      </c>
      <c r="C1021" s="87" t="s">
        <v>38</v>
      </c>
      <c r="D1021" s="87" t="s">
        <v>166</v>
      </c>
      <c r="E1021" s="87" t="str">
        <f t="shared" si="21"/>
        <v>Gloster-69_POTTEDTREE</v>
      </c>
      <c r="G1021" s="96" t="s">
        <v>158</v>
      </c>
      <c r="H1021" s="95" t="s">
        <v>673</v>
      </c>
      <c r="O1021" s="87">
        <v>2018</v>
      </c>
      <c r="AE1021" s="7">
        <v>1287.2707539999999</v>
      </c>
    </row>
    <row r="1022" spans="2:31">
      <c r="B1022" s="87" t="s">
        <v>185</v>
      </c>
      <c r="C1022" s="87" t="s">
        <v>38</v>
      </c>
      <c r="D1022" s="87" t="s">
        <v>166</v>
      </c>
      <c r="E1022" s="87" t="str">
        <f t="shared" si="21"/>
        <v>Golden-Reinette_POTTEDTREE</v>
      </c>
      <c r="G1022" s="96" t="s">
        <v>158</v>
      </c>
      <c r="H1022" s="95" t="s">
        <v>673</v>
      </c>
      <c r="O1022" s="87">
        <v>2018</v>
      </c>
      <c r="AE1022" s="7">
        <v>723.11892739999996</v>
      </c>
    </row>
    <row r="1023" spans="2:31">
      <c r="B1023" s="87" t="s">
        <v>189</v>
      </c>
      <c r="C1023" s="87" t="s">
        <v>38</v>
      </c>
      <c r="D1023" s="87" t="s">
        <v>166</v>
      </c>
      <c r="E1023" s="87" t="str">
        <f t="shared" si="21"/>
        <v>Grimes-Golden_POTTEDTREE</v>
      </c>
      <c r="G1023" s="96" t="s">
        <v>158</v>
      </c>
      <c r="H1023" s="95" t="s">
        <v>673</v>
      </c>
      <c r="O1023" s="87">
        <v>2018</v>
      </c>
      <c r="AE1023" s="7">
        <v>601.2052036</v>
      </c>
    </row>
    <row r="1024" spans="2:31">
      <c r="B1024" s="87" t="s">
        <v>191</v>
      </c>
      <c r="C1024" s="87" t="s">
        <v>38</v>
      </c>
      <c r="D1024" s="87" t="s">
        <v>166</v>
      </c>
      <c r="E1024" s="87" t="str">
        <f t="shared" si="21"/>
        <v>Idared_POTTEDTREE</v>
      </c>
      <c r="G1024" s="96" t="s">
        <v>158</v>
      </c>
      <c r="H1024" s="95" t="s">
        <v>673</v>
      </c>
      <c r="O1024" s="87">
        <v>2018</v>
      </c>
      <c r="AE1024" s="7">
        <v>1308.3028389999999</v>
      </c>
    </row>
    <row r="1025" spans="2:31">
      <c r="B1025" s="87" t="s">
        <v>192</v>
      </c>
      <c r="C1025" s="87" t="s">
        <v>38</v>
      </c>
      <c r="D1025" s="87" t="s">
        <v>166</v>
      </c>
      <c r="E1025" s="87" t="str">
        <f t="shared" si="21"/>
        <v>Ingrid-Marie_POTTEDTREE</v>
      </c>
      <c r="G1025" s="96" t="s">
        <v>158</v>
      </c>
      <c r="H1025" s="95" t="s">
        <v>673</v>
      </c>
      <c r="O1025" s="87">
        <v>2018</v>
      </c>
      <c r="AE1025" s="7">
        <v>382.8798688</v>
      </c>
    </row>
    <row r="1026" spans="2:31">
      <c r="B1026" s="87" t="s">
        <v>696</v>
      </c>
      <c r="C1026" s="87" t="s">
        <v>38</v>
      </c>
      <c r="D1026" s="87" t="s">
        <v>166</v>
      </c>
      <c r="E1026" s="87" t="str">
        <f t="shared" si="21"/>
        <v>Kidds-Orange-Red_POTTEDTREE</v>
      </c>
      <c r="G1026" s="96" t="s">
        <v>158</v>
      </c>
      <c r="H1026" s="95" t="s">
        <v>673</v>
      </c>
      <c r="O1026" s="87">
        <v>2018</v>
      </c>
      <c r="AE1026" s="7">
        <v>823.3184612</v>
      </c>
    </row>
    <row r="1027" spans="2:31">
      <c r="B1027" s="87" t="s">
        <v>656</v>
      </c>
      <c r="C1027" s="87" t="s">
        <v>38</v>
      </c>
      <c r="D1027" s="87" t="s">
        <v>166</v>
      </c>
      <c r="E1027" s="87" t="str">
        <f t="shared" si="21"/>
        <v>McIntosh_POTTEDTREE</v>
      </c>
      <c r="G1027" s="96" t="s">
        <v>158</v>
      </c>
      <c r="H1027" s="95" t="s">
        <v>673</v>
      </c>
      <c r="O1027" s="87">
        <v>2018</v>
      </c>
      <c r="AE1027" s="7">
        <v>770.02152520000004</v>
      </c>
    </row>
    <row r="1028" spans="2:31">
      <c r="B1028" s="87" t="s">
        <v>657</v>
      </c>
      <c r="C1028" s="87" t="s">
        <v>38</v>
      </c>
      <c r="D1028" s="87" t="s">
        <v>166</v>
      </c>
      <c r="E1028" s="87" t="str">
        <f t="shared" si="21"/>
        <v>Priscilla_POTTEDTREE</v>
      </c>
      <c r="G1028" s="96" t="s">
        <v>158</v>
      </c>
      <c r="H1028" s="95" t="s">
        <v>673</v>
      </c>
      <c r="O1028" s="87">
        <v>2018</v>
      </c>
      <c r="AE1028" s="7">
        <v>594.55899609999994</v>
      </c>
    </row>
    <row r="1029" spans="2:31">
      <c r="B1029" s="87" t="s">
        <v>697</v>
      </c>
      <c r="C1029" s="87" t="s">
        <v>38</v>
      </c>
      <c r="D1029" s="87" t="s">
        <v>166</v>
      </c>
      <c r="E1029" s="87" t="str">
        <f t="shared" si="21"/>
        <v>Rome-Beauty_POTTEDTREE</v>
      </c>
      <c r="G1029" s="96" t="s">
        <v>158</v>
      </c>
      <c r="H1029" s="95" t="s">
        <v>673</v>
      </c>
      <c r="O1029" s="87">
        <v>2018</v>
      </c>
      <c r="AE1029" s="7">
        <v>279.03011020000002</v>
      </c>
    </row>
    <row r="1030" spans="2:31">
      <c r="B1030" s="87" t="s">
        <v>698</v>
      </c>
      <c r="C1030" s="87" t="s">
        <v>38</v>
      </c>
      <c r="D1030" s="87" t="s">
        <v>166</v>
      </c>
      <c r="E1030" s="87" t="str">
        <f t="shared" si="21"/>
        <v>Royal-Gala_POTTEDTREE</v>
      </c>
      <c r="G1030" s="96" t="s">
        <v>158</v>
      </c>
      <c r="H1030" s="95" t="s">
        <v>673</v>
      </c>
      <c r="O1030" s="87">
        <v>2018</v>
      </c>
      <c r="AE1030" s="7">
        <v>999.09371329999999</v>
      </c>
    </row>
    <row r="1031" spans="2:31">
      <c r="B1031" s="87" t="s">
        <v>699</v>
      </c>
      <c r="C1031" s="87" t="s">
        <v>38</v>
      </c>
      <c r="D1031" s="87" t="s">
        <v>166</v>
      </c>
      <c r="E1031" s="87" t="str">
        <f t="shared" si="21"/>
        <v>Starking-Delicious_POTTEDTREE</v>
      </c>
      <c r="G1031" s="96" t="s">
        <v>158</v>
      </c>
      <c r="H1031" s="95" t="s">
        <v>673</v>
      </c>
      <c r="O1031" s="87">
        <v>2018</v>
      </c>
      <c r="AE1031" s="7">
        <v>1798.696408</v>
      </c>
    </row>
    <row r="1032" spans="2:31">
      <c r="B1032" s="87" t="s">
        <v>659</v>
      </c>
      <c r="C1032" s="87" t="s">
        <v>38</v>
      </c>
      <c r="D1032" s="87" t="s">
        <v>166</v>
      </c>
      <c r="E1032" s="87" t="str">
        <f t="shared" si="21"/>
        <v>Worcester-Pearmain_POTTEDTREE</v>
      </c>
      <c r="G1032" s="96" t="s">
        <v>158</v>
      </c>
      <c r="H1032" s="95" t="s">
        <v>673</v>
      </c>
      <c r="O1032" s="87">
        <v>2018</v>
      </c>
      <c r="AE1032" s="7">
        <v>930.14989479999997</v>
      </c>
    </row>
  </sheetData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Dataset</vt:lpstr>
      <vt:lpstr>Site</vt:lpstr>
      <vt:lpstr>Stock</vt:lpstr>
      <vt:lpstr>Descriptor</vt:lpstr>
      <vt:lpstr>Phenotype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Sook</dc:creator>
  <cp:lastModifiedBy>Amanda Karlstrom</cp:lastModifiedBy>
  <cp:lastPrinted>2010-10-15T22:35:30Z</cp:lastPrinted>
  <dcterms:created xsi:type="dcterms:W3CDTF">2010-06-22T14:56:53Z</dcterms:created>
  <dcterms:modified xsi:type="dcterms:W3CDTF">2022-05-10T15:35:31Z</dcterms:modified>
</cp:coreProperties>
</file>